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nswgov.sharepoint.com/sites/DFSINSWProcurement-HumanServicesCategory/Shared Documents/@Scheme Operation@/1. Approved Scheme Changes (Published on buy.nsw)/Templates/"/>
    </mc:Choice>
  </mc:AlternateContent>
  <xr:revisionPtr revIDLastSave="671" documentId="8_{2B1AD007-6587-4894-A94A-845A4946C4D5}" xr6:coauthVersionLast="47" xr6:coauthVersionMax="47" xr10:uidLastSave="{6D18501D-D467-4B91-9E65-A3BEAF69335A}"/>
  <bookViews>
    <workbookView xWindow="-120" yWindow="-120" windowWidth="29040" windowHeight="15840" activeTab="1" xr2:uid="{00000000-000D-0000-FFFF-FFFF00000000}"/>
  </bookViews>
  <sheets>
    <sheet name="Instructions" sheetId="13" r:id="rId1"/>
    <sheet name="Data" sheetId="10" r:id="rId2"/>
    <sheet name="Agencies" sheetId="9" r:id="rId3"/>
    <sheet name="Lookups" sheetId="11" r:id="rId4"/>
    <sheet name="ABN VLookup" sheetId="14" r:id="rId5"/>
    <sheet name="Version" sheetId="12" r:id="rId6"/>
  </sheets>
  <definedNames>
    <definedName name="_xlnm._FilterDatabase" localSheetId="2" hidden="1">Agencies!$A$1:$A$1</definedName>
    <definedName name="_xlnm._FilterDatabase" localSheetId="3" hidden="1">Lookups!$A$1:$A$374</definedName>
    <definedName name="A_Administration">#REF!</definedName>
    <definedName name="B_Finance">#REF!</definedName>
    <definedName name="C_Specialist">#REF!</definedName>
    <definedName name="Categories">#REF!</definedName>
    <definedName name="Cluster">Agencies!#REF!</definedName>
    <definedName name="Customer_Service">Agencies!#REF!</definedName>
    <definedName name="D_Industrial">#REF!</definedName>
    <definedName name="E_Professional">#REF!</definedName>
    <definedName name="Education">Agencies!#REF!</definedName>
    <definedName name="Eligible_Customers">Agencies!#REF!</definedName>
    <definedName name="Enterprise_Investment_and_Trade">Agencies!#REF!</definedName>
    <definedName name="External_to_Government_Sector">Agencies!#REF!</definedName>
    <definedName name="_xlnm.Extract" localSheetId="3">Lookups!$D$1</definedName>
    <definedName name="F_Technical">#REF!</definedName>
    <definedName name="G_IT_Network_and_Equipment">#REF!</definedName>
    <definedName name="H_IT_Management_Implementation_and_Support">#REF!</definedName>
    <definedName name="Health">Agencies!#REF!</definedName>
    <definedName name="I_IT_Applications_Database_and_Systems">#REF!</definedName>
    <definedName name="J_Transport">#REF!</definedName>
    <definedName name="K_Education">#REF!</definedName>
    <definedName name="L_Other">#REF!</definedName>
    <definedName name="M_NSW_State_Emergency_Services">#REF!</definedName>
    <definedName name="MMMYY">Lookups!$H$2:$J$23</definedName>
    <definedName name="N_Home_Care_Service">#REF!</definedName>
    <definedName name="Planning_and_Environment">Agencies!#REF!</definedName>
    <definedName name="Premier_and_Cabinet">Agencies!#REF!</definedName>
    <definedName name="Regional_NSW">Agencies!#REF!</definedName>
    <definedName name="Stronger_Communities">Agencies!#REF!</definedName>
    <definedName name="Transport_and_Infrastructure">Agencies!#REF!</definedName>
    <definedName name="Treasury">Agencies!#REF!</definedName>
    <definedName name="VN">Lookups!$F$2:$F$210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0" l="1"/>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3" i="10"/>
  <c r="B2" i="10"/>
  <c r="F210"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 i="11"/>
</calcChain>
</file>

<file path=xl/sharedStrings.xml><?xml version="1.0" encoding="utf-8"?>
<sst xmlns="http://schemas.openxmlformats.org/spreadsheetml/2006/main" count="2036" uniqueCount="709">
  <si>
    <t>Header</t>
  </si>
  <si>
    <t>How to Fill</t>
  </si>
  <si>
    <r>
      <t xml:space="preserve">Reporting Cycle
</t>
    </r>
    <r>
      <rPr>
        <sz val="8"/>
        <color theme="0"/>
        <rFont val="Arial"/>
        <family val="2"/>
      </rPr>
      <t>(Enter Column H only)</t>
    </r>
  </si>
  <si>
    <t>No input required</t>
  </si>
  <si>
    <r>
      <t xml:space="preserve">SCM00012
</t>
    </r>
    <r>
      <rPr>
        <sz val="8"/>
        <color theme="0"/>
        <rFont val="Arial"/>
        <family val="2"/>
      </rPr>
      <t>(this does not change)</t>
    </r>
  </si>
  <si>
    <r>
      <t xml:space="preserve">Supplier Name
</t>
    </r>
    <r>
      <rPr>
        <sz val="8"/>
        <rFont val="Arial"/>
        <family val="2"/>
      </rPr>
      <t>(use drop down list)</t>
    </r>
  </si>
  <si>
    <t>Select your Business Name from the dropdown list.</t>
  </si>
  <si>
    <r>
      <t xml:space="preserve">ABN
</t>
    </r>
    <r>
      <rPr>
        <sz val="8"/>
        <rFont val="Arial"/>
        <family val="2"/>
      </rPr>
      <t>(do not manually fill)</t>
    </r>
  </si>
  <si>
    <t>DO NOT FILL, this will automatically populate based on your Supplier Name</t>
  </si>
  <si>
    <r>
      <t xml:space="preserve">Supplier Contact 
</t>
    </r>
    <r>
      <rPr>
        <sz val="8"/>
        <rFont val="Arial"/>
        <family val="2"/>
      </rPr>
      <t>(name)</t>
    </r>
  </si>
  <si>
    <t>The Name of your business' primary contact</t>
  </si>
  <si>
    <r>
      <t xml:space="preserve">Agency
</t>
    </r>
    <r>
      <rPr>
        <sz val="8"/>
        <rFont val="Arial"/>
        <family val="2"/>
      </rPr>
      <t>(Use drop down list)</t>
    </r>
  </si>
  <si>
    <t>The Agency to which you are providing a candidate.</t>
  </si>
  <si>
    <r>
      <t xml:space="preserve">Capability
</t>
    </r>
    <r>
      <rPr>
        <sz val="8"/>
        <rFont val="Arial"/>
        <family val="2"/>
      </rPr>
      <t>(use drop down list)</t>
    </r>
  </si>
  <si>
    <t>Select the capability relevant to the engagement/ customer order from the dropdown list.</t>
  </si>
  <si>
    <t>Purchase Order (PO) Number</t>
  </si>
  <si>
    <t>The Purchase Order/ Customer Order Number.</t>
  </si>
  <si>
    <t>Invoice Number</t>
  </si>
  <si>
    <t xml:space="preserve">The invoice number billed to the the customer order. </t>
  </si>
  <si>
    <r>
      <t xml:space="preserve">Date invoice issued
</t>
    </r>
    <r>
      <rPr>
        <sz val="8"/>
        <rFont val="Arial"/>
        <family val="2"/>
      </rPr>
      <t xml:space="preserve">(DD/MM/YYYY format)
</t>
    </r>
  </si>
  <si>
    <t>The date that the invoice was billed.</t>
  </si>
  <si>
    <t>Total Remuneration Package
(only for capability 2)</t>
  </si>
  <si>
    <t>(Only for 2A, 2B, 2C) The total value of the candidates salary inclusive of superannuation.</t>
  </si>
  <si>
    <t>Exclusive or Non Exclusive
(only for capability 2)</t>
  </si>
  <si>
    <t>(Only for 2A, 2B, 2C) Select Exclusive or Non Exclusive from the dropdown</t>
  </si>
  <si>
    <t>Payment: Staged or On Placement
(only for capability 2)</t>
  </si>
  <si>
    <t>(Only for 2A, 2B, 2C) Select Staged or On Placement from the dropdown</t>
  </si>
  <si>
    <t>Agreed Supplier Fee Percentage
(only for capability 2)</t>
  </si>
  <si>
    <t>(Only for 2A, 2B, 2C) Type in your Fee Percentage</t>
  </si>
  <si>
    <t>Payment 1 - Engagement
(only for capability 2)</t>
  </si>
  <si>
    <t>(Only for 2A, 2B, 2C) The total value of Payment 1</t>
  </si>
  <si>
    <t>Payment 2 - Shortlist
(only for capability 2)</t>
  </si>
  <si>
    <t>(Only for 2A, 2B, 2C) The total value of Payment 2</t>
  </si>
  <si>
    <t>Payment 3 - Placement
(only for capability 2)</t>
  </si>
  <si>
    <t>(Only for 2A, 2B, 2C) The total value of Payment 3</t>
  </si>
  <si>
    <r>
      <t xml:space="preserve">Invoice amount
(ex GST)
</t>
    </r>
    <r>
      <rPr>
        <sz val="8"/>
        <rFont val="Arial"/>
        <family val="2"/>
      </rPr>
      <t>($)</t>
    </r>
  </si>
  <si>
    <t xml:space="preserve">The invoice amount exclusive of GST. </t>
  </si>
  <si>
    <t>Agency Contact</t>
  </si>
  <si>
    <t>The name of the Hiring Manager/ Agency Contact to which you are providing a candidate/ services.</t>
  </si>
  <si>
    <t>Role Name
(only Capability 2)</t>
  </si>
  <si>
    <t>(Only for 2A, 2B, 2C) The name of the Role your provided candidate is undertaking.</t>
  </si>
  <si>
    <t>*Refer to the scheme 12 categories listed below. Review your supplier hub profile for approved categories in your scheme membership records if you are not certain about the categories you were approved for.</t>
  </si>
  <si>
    <t>SCM12 Categories:</t>
  </si>
  <si>
    <t>1A. Design and Delivery of Assessments</t>
  </si>
  <si>
    <t>2A. Level 1 - SE Bands 1 and 2</t>
  </si>
  <si>
    <t>2B. Level 2 - SE Bands 3 and above</t>
  </si>
  <si>
    <t>2C. Talent Search - Non Executive</t>
  </si>
  <si>
    <t>3A. Psychometric Tools</t>
  </si>
  <si>
    <t>4A. Recruitment Technologies</t>
  </si>
  <si>
    <t>1a Design and Delivery of Assessment</t>
  </si>
  <si>
    <t>Agencies</t>
  </si>
  <si>
    <t>ABC Pty Ltd</t>
  </si>
  <si>
    <t>Aboriginal Housing Office</t>
  </si>
  <si>
    <t>ACECQA</t>
  </si>
  <si>
    <t>ACT Government</t>
  </si>
  <si>
    <t>Aged Care Quality and Safety Commission</t>
  </si>
  <si>
    <t>Ageing, Disability and Home Care</t>
  </si>
  <si>
    <t>Agency for Clinical Innovation</t>
  </si>
  <si>
    <t>Ambulance Service of NSW</t>
  </si>
  <si>
    <t>Art Gallery of NSW Trust</t>
  </si>
  <si>
    <t>Arts NSW</t>
  </si>
  <si>
    <t>Audit Office of NSW</t>
  </si>
  <si>
    <t>Ausgrid</t>
  </si>
  <si>
    <t>Ausgrid Operator Partnership</t>
  </si>
  <si>
    <t>Australia Council for the Arts</t>
  </si>
  <si>
    <t>Australian Aged Care Quality Agency</t>
  </si>
  <si>
    <t>AUSTRALIAN BROADCASTING CORPORATION</t>
  </si>
  <si>
    <t>Australian Catholic University</t>
  </si>
  <si>
    <t>Australian Museum</t>
  </si>
  <si>
    <t>Australian Museum Trust</t>
  </si>
  <si>
    <t>Australian National Maritime Museum</t>
  </si>
  <si>
    <t>AUSTRALIAN REGISTRY INVESTMENTS TRUST</t>
  </si>
  <si>
    <t>Australian Unity</t>
  </si>
  <si>
    <t>BALMAIN HOSPITAL</t>
  </si>
  <si>
    <t>Balmain Hospital / Sydney Local Health District</t>
  </si>
  <si>
    <t>Barangaroo Delivery Authority</t>
  </si>
  <si>
    <t>Board Of Studies</t>
  </si>
  <si>
    <t>Board of Studies, Teaching and Educational Standards</t>
  </si>
  <si>
    <t>Brangaroo Delivery Authority</t>
  </si>
  <si>
    <t>Breast Screen RPA - Sydney Local Health District</t>
  </si>
  <si>
    <t>Breastscreen NSW - Central &amp; Eastern Sydney</t>
  </si>
  <si>
    <t>BUREAU OF HEALTH INFORMATION</t>
  </si>
  <si>
    <t>Camden Council</t>
  </si>
  <si>
    <t>Cancer Institute NSW</t>
  </si>
  <si>
    <t>Canterbury Hospital-SLHD</t>
  </si>
  <si>
    <t>Canterbury-Bankstown City Council</t>
  </si>
  <si>
    <t>Carers NSW Australia</t>
  </si>
  <si>
    <t>Catholic Education Diocese of Parramatta</t>
  </si>
  <si>
    <t>Central Coast Council</t>
  </si>
  <si>
    <t>CENTRAL COAST LOCAL HEALTH DISTRICT</t>
  </si>
  <si>
    <t>Chief Financial &amp; Operations - NSW Treasury</t>
  </si>
  <si>
    <t>Chief Information - NSW Treasury</t>
  </si>
  <si>
    <t>Child Protection and Permanency, District and Youth Justice Services</t>
  </si>
  <si>
    <t>CLINICAL EXCELLENCE COMMISSION</t>
  </si>
  <si>
    <t>Commercial Commissioning &amp; Procurement</t>
  </si>
  <si>
    <t>COMMISS FOR CHILDREN &amp; YOUNG</t>
  </si>
  <si>
    <t>CONCORD CENTRE FOR MENTAL HEALTH</t>
  </si>
  <si>
    <t>Concord High School</t>
  </si>
  <si>
    <t>Concord Hospital SLHD</t>
  </si>
  <si>
    <t>Concord Hospital-Sydney Local Health District</t>
  </si>
  <si>
    <t>Corporate Service Partners</t>
  </si>
  <si>
    <t>Corporate Services - DCJ</t>
  </si>
  <si>
    <t>Create NSW</t>
  </si>
  <si>
    <t>Crown Finance Entity</t>
  </si>
  <si>
    <t>Crown Solicitor's Office</t>
  </si>
  <si>
    <t>CROWN SOLICITOR'S OFFICE NSW</t>
  </si>
  <si>
    <t>Croydon Health Centre</t>
  </si>
  <si>
    <t>Culture Policy Branch</t>
  </si>
  <si>
    <t>Customer, Delivery and Transformation</t>
  </si>
  <si>
    <t>Department of Communities and Justice</t>
  </si>
  <si>
    <t>Department of Defence</t>
  </si>
  <si>
    <t>Department of Education NSW</t>
  </si>
  <si>
    <t>Department of Family and Community Services</t>
  </si>
  <si>
    <t>Department of Family and Community Services NSW</t>
  </si>
  <si>
    <t>Department of Finance, Services and Innovation</t>
  </si>
  <si>
    <t>Department of Industry</t>
  </si>
  <si>
    <t>Department of Justice NSW</t>
  </si>
  <si>
    <t>Department of Planning &amp; Environment</t>
  </si>
  <si>
    <t>Department of Planning and Environment</t>
  </si>
  <si>
    <t>Department of Planning Industry and Environment</t>
  </si>
  <si>
    <t>Department of Planning, Industry and</t>
  </si>
  <si>
    <t>Department of Premier and Cabinet NSW</t>
  </si>
  <si>
    <t>DEPARTMENT OF REGIONAL NSW</t>
  </si>
  <si>
    <t>Department of Transport</t>
  </si>
  <si>
    <t>Dept of Educations, Skills and Employment</t>
  </si>
  <si>
    <t>Destination NSW</t>
  </si>
  <si>
    <t>Disability Operations</t>
  </si>
  <si>
    <t>Economic Strategy &amp; Productivity</t>
  </si>
  <si>
    <t>Education</t>
  </si>
  <si>
    <t>Education - Public Service</t>
  </si>
  <si>
    <t>Education and Communities (Public Service)</t>
  </si>
  <si>
    <t>eHealth NSW</t>
  </si>
  <si>
    <t>Eligible Customer</t>
  </si>
  <si>
    <t>Endeavour Energy</t>
  </si>
  <si>
    <t>Environment Protection Authority</t>
  </si>
  <si>
    <t>Essential Energy</t>
  </si>
  <si>
    <t>Family and Community Services</t>
  </si>
  <si>
    <t>Family_and_Community_Services</t>
  </si>
  <si>
    <t>Federal Government</t>
  </si>
  <si>
    <t>Finance Strategy and Operations</t>
  </si>
  <si>
    <t>Financial &amp; Operations - NSW Treasury</t>
  </si>
  <si>
    <t>Fire and Rescue NSW</t>
  </si>
  <si>
    <t>FORESTRY CORPORATION OF NSW</t>
  </si>
  <si>
    <t>Garran Primary School</t>
  </si>
  <si>
    <t>General Counsel - NSW Treasury</t>
  </si>
  <si>
    <t>Government &amp; Corporate Services</t>
  </si>
  <si>
    <t>Health</t>
  </si>
  <si>
    <t>Health Care Complaints Commission</t>
  </si>
  <si>
    <t>Health Educaton and Training Institute</t>
  </si>
  <si>
    <t>Health Infrastructure NSW</t>
  </si>
  <si>
    <t>Health Pathology</t>
  </si>
  <si>
    <t>Health Professionals Council Authority</t>
  </si>
  <si>
    <t>Health System Support Group</t>
  </si>
  <si>
    <t>HealthShare NSW</t>
  </si>
  <si>
    <t>Home Care Service</t>
  </si>
  <si>
    <t>Housing NSW Contact Centre</t>
  </si>
  <si>
    <t>Housing, Disability and District Services</t>
  </si>
  <si>
    <t>HUNTER NEW ENLAND LHD</t>
  </si>
  <si>
    <t>Hunter Water Corporation</t>
  </si>
  <si>
    <t>icare</t>
  </si>
  <si>
    <t>ICARE   Australia</t>
  </si>
  <si>
    <t>ICT NSLHD eMR Connect</t>
  </si>
  <si>
    <t>Illawarra Shoalhaven Local Health District</t>
  </si>
  <si>
    <t>Independent Commission Against Corruption</t>
  </si>
  <si>
    <t>Independent Pricing &amp; Regulatory Tribunal of NSW</t>
  </si>
  <si>
    <t>Independent Transport Safety Regulator</t>
  </si>
  <si>
    <t>Indigenous Business Australia</t>
  </si>
  <si>
    <t>Infrastructure NSW</t>
  </si>
  <si>
    <t>Inner West Council</t>
  </si>
  <si>
    <t>Institute of Sport</t>
  </si>
  <si>
    <t>Insurance &amp; Care NSW</t>
  </si>
  <si>
    <t>Insurance &amp; care NSW (icare)</t>
  </si>
  <si>
    <t>JENOLAN CAVES RESERVE TRUST</t>
  </si>
  <si>
    <t>Job Centre Australia</t>
  </si>
  <si>
    <t>JUDICIAL COMMISSION OF NSW</t>
  </si>
  <si>
    <t>JUSTICE HEALTH</t>
  </si>
  <si>
    <t>Justice Health and Forensic Mental Health</t>
  </si>
  <si>
    <t>Justice Health and Forensic Mental Health Network</t>
  </si>
  <si>
    <t>Justice Services</t>
  </si>
  <si>
    <t>Justice Strategy and Policy</t>
  </si>
  <si>
    <t>Juvenile Justice</t>
  </si>
  <si>
    <t>LAND AND PROPERTY INFORMATION</t>
  </si>
  <si>
    <t>Landcom</t>
  </si>
  <si>
    <t>Landcom (UrbanGrowth NSW)</t>
  </si>
  <si>
    <t>Law Enforcement Conduct Commission</t>
  </si>
  <si>
    <t>LEGAL AID COMMISSION OF NSW</t>
  </si>
  <si>
    <t>Legal Aid NSW</t>
  </si>
  <si>
    <t>Legislative Council - Parliamentary Staff</t>
  </si>
  <si>
    <t>Library Council of NSW</t>
  </si>
  <si>
    <t>LISMORE HOSPITAL</t>
  </si>
  <si>
    <t>Local Government Councils</t>
  </si>
  <si>
    <t>Local Land Services</t>
  </si>
  <si>
    <t>Long Service Corporation</t>
  </si>
  <si>
    <t>Macquarie University</t>
  </si>
  <si>
    <t>Macquarie University Computer Services</t>
  </si>
  <si>
    <t>MACQUARIE UNIVERSITY HOSPITAL</t>
  </si>
  <si>
    <t>Medical Council of New South Wales</t>
  </si>
  <si>
    <t>Mental Health Commission NSW</t>
  </si>
  <si>
    <t>Mid North Coast Local Health District</t>
  </si>
  <si>
    <t>Ministry of Health</t>
  </si>
  <si>
    <t>Ministry of Health (Entity)</t>
  </si>
  <si>
    <t>MONA VALE HOSPITAL</t>
  </si>
  <si>
    <t>MT DRUITT HOSPITAL</t>
  </si>
  <si>
    <t>Multicultural NSW</t>
  </si>
  <si>
    <t>Murrumbidgee Local Health District</t>
  </si>
  <si>
    <t>NATIONAL MARITIME MUSEUM</t>
  </si>
  <si>
    <t>National Parks &amp; Wildlife Service</t>
  </si>
  <si>
    <t>Natural Resources Commission</t>
  </si>
  <si>
    <t>Nepean Blue Mountains Local Health District</t>
  </si>
  <si>
    <t>NESA</t>
  </si>
  <si>
    <t>New South Wales Electoral Commission</t>
  </si>
  <si>
    <t>New South Wales Police Force</t>
  </si>
  <si>
    <t>Newcastle City Council</t>
  </si>
  <si>
    <t>North Sydney Local Health District</t>
  </si>
  <si>
    <t>Northern Cluster</t>
  </si>
  <si>
    <t>Northern NSW Local Health District</t>
  </si>
  <si>
    <t>NORTHERN SYDNEY LHD</t>
  </si>
  <si>
    <t>Northern Sydney Local Health District</t>
  </si>
  <si>
    <t>Northern Sydney Local Health District - RNSH</t>
  </si>
  <si>
    <t>NSW Aboriginal Land Council</t>
  </si>
  <si>
    <t>NSW AGENCY FOR CLINICAL INNOVATION (ACI)</t>
  </si>
  <si>
    <t>NSW Ambulance</t>
  </si>
  <si>
    <t>NSW CRIME COMMISSION</t>
  </si>
  <si>
    <t>NSW Crown Solicitor's Office</t>
  </si>
  <si>
    <t>NSW Department of Education and Communities</t>
  </si>
  <si>
    <t>NSW Department of Health</t>
  </si>
  <si>
    <t>NSW Department of Stronger Communities</t>
  </si>
  <si>
    <t>NSW Education Standards Authority</t>
  </si>
  <si>
    <t>NSW Electoral Commission</t>
  </si>
  <si>
    <t>NSW Fire and Rescue</t>
  </si>
  <si>
    <t>NSW Government - Department of Customer Service</t>
  </si>
  <si>
    <t>NSW Government - Department of Planning and Environment</t>
  </si>
  <si>
    <t>NSW Government - Department of Premier and Cabinet</t>
  </si>
  <si>
    <t>NSW Government Health</t>
  </si>
  <si>
    <t>NSW Health</t>
  </si>
  <si>
    <t>NSW HEALTH - ST VINCENTS</t>
  </si>
  <si>
    <t>NSW HEALTH PATHOLOGY</t>
  </si>
  <si>
    <t>NSW HEALTH PATHOLOGY - SEALS</t>
  </si>
  <si>
    <t>NSW HEALTH PATHOLOGY - SOUTH</t>
  </si>
  <si>
    <t>NSW HEALTH SERVICE - THE AGENCY FOR CLINICAL INNOVATION</t>
  </si>
  <si>
    <t>NSW Health Service-Health Infrastructure Division</t>
  </si>
  <si>
    <t>NSW Land and Housing Corporation</t>
  </si>
  <si>
    <t>NSW Mental Health Commission</t>
  </si>
  <si>
    <t>NSW Ministry of Health</t>
  </si>
  <si>
    <t>NSW Office of Environment and Heritage</t>
  </si>
  <si>
    <t>NSW OMBUDSMAN'S OFFICE</t>
  </si>
  <si>
    <t>NSW PARLIAMENT</t>
  </si>
  <si>
    <t>NSW Police</t>
  </si>
  <si>
    <t>NSW Police Force - c/Digital Technology and Innovation</t>
  </si>
  <si>
    <t>NSW Police Headquarters</t>
  </si>
  <si>
    <t>NSW Police Service</t>
  </si>
  <si>
    <t>NSW PUBLIC SERVICE COMMISSION</t>
  </si>
  <si>
    <t>NSW Public Works</t>
  </si>
  <si>
    <t>NSW Rural Fire Service</t>
  </si>
  <si>
    <t>NSW Rural Fire Service Association</t>
  </si>
  <si>
    <t>NSW Rural Fire Services</t>
  </si>
  <si>
    <t>NSW Telco Authority</t>
  </si>
  <si>
    <t>NSW The Agency for Clinical Innovation (ACI)</t>
  </si>
  <si>
    <t>NSW Trains</t>
  </si>
  <si>
    <t>NSW Transport</t>
  </si>
  <si>
    <t>NSW Treasury</t>
  </si>
  <si>
    <t>NSW Trustee and Guardian</t>
  </si>
  <si>
    <t>Office of Emergency Management</t>
  </si>
  <si>
    <t>Office of Environment &amp; Heritage (Entity)</t>
  </si>
  <si>
    <t>Office of Environment and Heritage</t>
  </si>
  <si>
    <t>Office of Finance</t>
  </si>
  <si>
    <t>Office of Sport CEO</t>
  </si>
  <si>
    <t>Office of Sport NSW</t>
  </si>
  <si>
    <t>Office of State Revenue</t>
  </si>
  <si>
    <t>Office of the Chief Executive - OoS</t>
  </si>
  <si>
    <t>OFFICE OF THE CHILDREN'S GUARDIAN</t>
  </si>
  <si>
    <t>Office of the Director of Public Prosecutions</t>
  </si>
  <si>
    <t>OFFICE OF THE DIRECTOR OF PUBLIC PROSECUTIONS NSW</t>
  </si>
  <si>
    <t>Office of the NSW Rural Fire Service</t>
  </si>
  <si>
    <t>Office of the NSW State Emergency Service</t>
  </si>
  <si>
    <t>Office of the Secretary - DCJ</t>
  </si>
  <si>
    <t>Office of the Secretary - DFSI</t>
  </si>
  <si>
    <t>Office of the Secretary - FACS</t>
  </si>
  <si>
    <t>Office of the Secretary - Justice</t>
  </si>
  <si>
    <t>Office of the Secretary - NSW Treasury</t>
  </si>
  <si>
    <t>Office of Transport Safety Investigations</t>
  </si>
  <si>
    <t>Ombudsman's Office</t>
  </si>
  <si>
    <t>OPEN TRAINING &amp; EDUCTION NETWO</t>
  </si>
  <si>
    <t>Parliament of NSW</t>
  </si>
  <si>
    <t>Parliamentary CounselÍs Office</t>
  </si>
  <si>
    <t>PARLIAMENTARY COUNSEL'S OFFICE</t>
  </si>
  <si>
    <t>Parliamentary Services, Department of</t>
  </si>
  <si>
    <t>PARRAMATTA CITY COUNCIL</t>
  </si>
  <si>
    <t>People Strategy - NSW Treasury</t>
  </si>
  <si>
    <t>Place Management NSW</t>
  </si>
  <si>
    <t>Police NSW</t>
  </si>
  <si>
    <t>Policy &amp; Budget - NSW Treasury</t>
  </si>
  <si>
    <t>Port Authority of NSW</t>
  </si>
  <si>
    <t>POWERHOUSE MUSEUM</t>
  </si>
  <si>
    <t>Premier and Cabinet (Entity)</t>
  </si>
  <si>
    <t>Primary Industries</t>
  </si>
  <si>
    <t>Prince of Wales Hospital</t>
  </si>
  <si>
    <t>Prince of Wales Hospital - SESLHD</t>
  </si>
  <si>
    <t>Prince of Wales Hospital &amp; Sydney/Sydney Eye</t>
  </si>
  <si>
    <t>Procurement NSW</t>
  </si>
  <si>
    <t>Professional Standards Authority</t>
  </si>
  <si>
    <t>Property NSW</t>
  </si>
  <si>
    <t>Public Service Commission</t>
  </si>
  <si>
    <t>Regional NSW</t>
  </si>
  <si>
    <t>Revenue NSW</t>
  </si>
  <si>
    <t>Road and Maritime Services</t>
  </si>
  <si>
    <t>Roads &amp; Maritime Services</t>
  </si>
  <si>
    <t>Roads &amp; Maritime Services Glen Innes</t>
  </si>
  <si>
    <t>Roads &amp; Maritme Services</t>
  </si>
  <si>
    <t>Roads and Maritime Services</t>
  </si>
  <si>
    <t>Roads and Maritime Services - Hunter Region</t>
  </si>
  <si>
    <t>Roads and Maritime Services - Port Macquarie</t>
  </si>
  <si>
    <t>Roads and Maritime Services - Tamworth</t>
  </si>
  <si>
    <t>Roads and Maritime Services NSW</t>
  </si>
  <si>
    <t>Royal Botanic Gardens and Domain Trust</t>
  </si>
  <si>
    <t>Royal Hospital for Women Randwick</t>
  </si>
  <si>
    <t>Royal Prince Alfred Hospital</t>
  </si>
  <si>
    <t>RPA Hospital</t>
  </si>
  <si>
    <t>RPA Hospital / Sydney Local Health District</t>
  </si>
  <si>
    <t>RYDE HOSPITAL</t>
  </si>
  <si>
    <t>SAS Trustee Corporation</t>
  </si>
  <si>
    <t>School Administrative and Support</t>
  </si>
  <si>
    <t>SDN House at Pooh Corner Kensington</t>
  </si>
  <si>
    <t>Service NSW</t>
  </si>
  <si>
    <t>South East Sydney Local Health District</t>
  </si>
  <si>
    <t>South Eastern Sydney Local Health District OU</t>
  </si>
  <si>
    <t>South West Sydney Local Health District</t>
  </si>
  <si>
    <t>Southern and Western Cluster</t>
  </si>
  <si>
    <t>SOUTHERN METROPOLITAN CEMETERIES TRUST</t>
  </si>
  <si>
    <t>Southern NSW Local Health District</t>
  </si>
  <si>
    <t>Sport and Recreation</t>
  </si>
  <si>
    <t>ST VINCENTS &amp; MATER HEALTH</t>
  </si>
  <si>
    <t>St Vincents Health Network Sydney</t>
  </si>
  <si>
    <t>ST VINCENTS HOSPITAL SYDNEY</t>
  </si>
  <si>
    <t>ST VINCENT'S HOSPITAL SYDNEY LTD</t>
  </si>
  <si>
    <t>STATE ARCHIVES AND RECORDS AUTHORITY OF NEW SOUTH WALES</t>
  </si>
  <si>
    <t>State Archives and Records Authority of NSW</t>
  </si>
  <si>
    <t>STATE EMERGENCY SERVICES</t>
  </si>
  <si>
    <t>State Insurance Regulatory Authority</t>
  </si>
  <si>
    <t>State Library of NSW</t>
  </si>
  <si>
    <t>State Transit Authority</t>
  </si>
  <si>
    <t>STATE TRANSIT AUTHORITY OF NSW</t>
  </si>
  <si>
    <t>State Water Corporation</t>
  </si>
  <si>
    <t>Stronger_Communities</t>
  </si>
  <si>
    <t>Sydney and Sydney Eye Hospital</t>
  </si>
  <si>
    <t>Sydney Children's Hospital Network</t>
  </si>
  <si>
    <t>Sydney Dentail hospital</t>
  </si>
  <si>
    <t>SYDNEY DENTAL HOSPITAL</t>
  </si>
  <si>
    <t>SYDNEY HARBOUR FEDERATION TRUST</t>
  </si>
  <si>
    <t>SYDNEY HOSPITAL &amp; EYE HOSPITAL</t>
  </si>
  <si>
    <t>SYDNEY LIVING MUSEUMS</t>
  </si>
  <si>
    <t>Sydney Local Health District</t>
  </si>
  <si>
    <t>Sydney Local Health District - BreastScreen SLHD</t>
  </si>
  <si>
    <t>Sydney Metro</t>
  </si>
  <si>
    <t>Sydney Motorway Corporation</t>
  </si>
  <si>
    <t>Sydney Motorway Corporation Pty Ltd</t>
  </si>
  <si>
    <t>Sydney Olympic Park Authority</t>
  </si>
  <si>
    <t>SYDNEY OPERA HOUSE</t>
  </si>
  <si>
    <t>Sydney Opera House Trust</t>
  </si>
  <si>
    <t>Sydney Trains</t>
  </si>
  <si>
    <t>Sydney Trains - RW</t>
  </si>
  <si>
    <t>Sydney University</t>
  </si>
  <si>
    <t>Sydney Water</t>
  </si>
  <si>
    <t>TAFE Commission</t>
  </si>
  <si>
    <t>TAFE NSW</t>
  </si>
  <si>
    <t>THE ART GALLERY OF NSW</t>
  </si>
  <si>
    <t>THE CHILDRENS HOSPITAL WESTMEAD</t>
  </si>
  <si>
    <t>THE MATER HOSPITAL</t>
  </si>
  <si>
    <t>THE NSW DEPARTMENT OF HEALTH</t>
  </si>
  <si>
    <t>THE TWEED HOSPITAL</t>
  </si>
  <si>
    <t>Training Services NSW</t>
  </si>
  <si>
    <t>TRANSGRID</t>
  </si>
  <si>
    <t>Transport</t>
  </si>
  <si>
    <t>TRANSPORT ASSET HOLDING ENTITY OF NEW SOUTH WALES</t>
  </si>
  <si>
    <t>Transport for NSW</t>
  </si>
  <si>
    <t>Transport for NSW - Non RCTI</t>
  </si>
  <si>
    <t>Transport for NSW - TAC Branch</t>
  </si>
  <si>
    <t>Transport for NSW - TfNSW TSS</t>
  </si>
  <si>
    <t>Transport for NSW - TMC</t>
  </si>
  <si>
    <t>Transport for NSW - Transport Project</t>
  </si>
  <si>
    <t>Transport for NSW - TSS Invoices</t>
  </si>
  <si>
    <t>Transport-Sydney Trains</t>
  </si>
  <si>
    <t>Trustees of the Museum of Applied Arts and Science</t>
  </si>
  <si>
    <t>Trustees of the Museum of Applied Arts and Sciences</t>
  </si>
  <si>
    <t>University of New South Wales</t>
  </si>
  <si>
    <t>UNIVERSITY OF NEW SOUTH WALES PRESS LIMITED</t>
  </si>
  <si>
    <t>University of Notre Dame Australia</t>
  </si>
  <si>
    <t>University of Sydney</t>
  </si>
  <si>
    <t>University of Technology, Sydney</t>
  </si>
  <si>
    <t>University of Western Sydney</t>
  </si>
  <si>
    <t>UNIVERSITY OF WOLLONGONG</t>
  </si>
  <si>
    <t>UNSW</t>
  </si>
  <si>
    <t>UNSW Early Years: House at Pooh Corner</t>
  </si>
  <si>
    <t>UNSW Early Years: Kangas House</t>
  </si>
  <si>
    <t>UNSW Early Years: Owls House</t>
  </si>
  <si>
    <t>UNSW Early Years: Tigger's Honeypot</t>
  </si>
  <si>
    <t>UNSW GLOBAL PTY LTD</t>
  </si>
  <si>
    <t>URBAN GROWTH NSW DEVELOPMENT CORPORATION</t>
  </si>
  <si>
    <t>UrbanGrowth NSW Development Corporation</t>
  </si>
  <si>
    <t>Venues NSW</t>
  </si>
  <si>
    <t>Veterans Affairs</t>
  </si>
  <si>
    <t>Water NSW</t>
  </si>
  <si>
    <t>WCX M4 Project Trust</t>
  </si>
  <si>
    <t>Western City and Aerotropolis Authority</t>
  </si>
  <si>
    <t>Western Cluster</t>
  </si>
  <si>
    <t>Western NSW Local Health District</t>
  </si>
  <si>
    <t>Western Parkland City Authority</t>
  </si>
  <si>
    <t>Western Sydney Airport</t>
  </si>
  <si>
    <t>Western Sydney University</t>
  </si>
  <si>
    <t>Westmead Breast Cancer Institute</t>
  </si>
  <si>
    <t>WorkCover Authority</t>
  </si>
  <si>
    <t>WSLHD</t>
  </si>
  <si>
    <t>REPORTED_CLUSTER</t>
  </si>
  <si>
    <t>CLUSTER1</t>
  </si>
  <si>
    <t>Agency</t>
  </si>
  <si>
    <t>Revised REPORTED_CLUSTER</t>
  </si>
  <si>
    <t>SCM0007</t>
  </si>
  <si>
    <t>Supplier Name</t>
  </si>
  <si>
    <t>DDMMYYYY</t>
  </si>
  <si>
    <t>MMMYY</t>
  </si>
  <si>
    <t>ABN</t>
  </si>
  <si>
    <t>NAME</t>
  </si>
  <si>
    <t>Capability</t>
  </si>
  <si>
    <t>Customer Service</t>
  </si>
  <si>
    <t>2020H1</t>
  </si>
  <si>
    <t>360HR PTY LIMITED</t>
  </si>
  <si>
    <t>Staged</t>
  </si>
  <si>
    <t>Exclusive</t>
  </si>
  <si>
    <t>2020H2</t>
  </si>
  <si>
    <t>AAR Consulting Group Pty Ltd</t>
  </si>
  <si>
    <t>2a Talent Search: Executive (PPSE Bands 1 &amp; 2)</t>
  </si>
  <si>
    <t>On Placement</t>
  </si>
  <si>
    <t>Non Exclusive</t>
  </si>
  <si>
    <t>Eligible Customers</t>
  </si>
  <si>
    <t>2021H1</t>
  </si>
  <si>
    <t>ACRWORLD PTY LIMITED</t>
  </si>
  <si>
    <t>2b Talent Search: Executive (PPSE Bands 3 &amp; 4)</t>
  </si>
  <si>
    <t xml:space="preserve">Enterprise, Investment and Trade </t>
  </si>
  <si>
    <t>2021H2</t>
  </si>
  <si>
    <t>Adactin Group Pty Ltd</t>
  </si>
  <si>
    <t>2c Talent Search: Non-Executive</t>
  </si>
  <si>
    <t>External to Government Sector</t>
  </si>
  <si>
    <t>2022H1</t>
  </si>
  <si>
    <t>Adecco Australia Pty Ltd</t>
  </si>
  <si>
    <t>3a Psychometric Tools</t>
  </si>
  <si>
    <t>2022H2</t>
  </si>
  <si>
    <t>AKKODIS AUSTRALIA TALENT PTY LTD</t>
  </si>
  <si>
    <t>4a Recruitment Technologeis</t>
  </si>
  <si>
    <t>Planning and Environment</t>
  </si>
  <si>
    <t>2023H1</t>
  </si>
  <si>
    <t>ALCAMI INTERACTIVE PTY LTD</t>
  </si>
  <si>
    <t>Premier and Cabinet</t>
  </si>
  <si>
    <t>2023H2</t>
  </si>
  <si>
    <t>ALEXANDER APPOINTMENTS PTY LTD</t>
  </si>
  <si>
    <t>2024H1</t>
  </si>
  <si>
    <t>ALLEGIS GROUP AUSTRALIA PTY LTD.</t>
  </si>
  <si>
    <t>Stronger Communities</t>
  </si>
  <si>
    <t>2024H2</t>
  </si>
  <si>
    <t>Allegra Recruitment Pty Ltd</t>
  </si>
  <si>
    <t>Transport and Infrastructure</t>
  </si>
  <si>
    <t>2025H1</t>
  </si>
  <si>
    <t>AMPERSAND INTERNATIONAL PTY LIMITED</t>
  </si>
  <si>
    <t>Treasury</t>
  </si>
  <si>
    <t>2025H2</t>
  </si>
  <si>
    <t>Amrop Carmichael Fisher NSW</t>
  </si>
  <si>
    <t>2026H1</t>
  </si>
  <si>
    <t>AON SERVICES PTY LTD</t>
  </si>
  <si>
    <t>2026H2</t>
  </si>
  <si>
    <t>ASHDOWN CONSULTING PTY LIMITED</t>
  </si>
  <si>
    <t>2027H1</t>
  </si>
  <si>
    <t>ASQUITH INDUSTRY PTY LTD</t>
  </si>
  <si>
    <t>2027H2</t>
  </si>
  <si>
    <t>Assess Plus</t>
  </si>
  <si>
    <t>2028H1</t>
  </si>
  <si>
    <t>ASSISTANT SYDNEY PTY LTD</t>
  </si>
  <si>
    <t>2028H2</t>
  </si>
  <si>
    <t>Aurec Pty Ltd</t>
  </si>
  <si>
    <t>2029H1</t>
  </si>
  <si>
    <t>AUSTCORP CONSULTING PTY. LTD.</t>
  </si>
  <si>
    <t>2029H2</t>
  </si>
  <si>
    <t>AVENIR CONSULTING (AUSTRALIA) PTY LTD</t>
  </si>
  <si>
    <t>2030H1</t>
  </si>
  <si>
    <t>Avenue Executive</t>
  </si>
  <si>
    <t>2030H2</t>
  </si>
  <si>
    <t>AXIOM EXECUTIVE SEARCH &amp; RECRUITMENT PTY LTD</t>
  </si>
  <si>
    <t>AXR RECRUITMENT &amp; SEARCH PTY LTD</t>
  </si>
  <si>
    <t>Balance Recruitment Pty Limited</t>
  </si>
  <si>
    <t>TAFE</t>
  </si>
  <si>
    <t>Beaumont People</t>
  </si>
  <si>
    <t>BEILBY DOWNING TEAL PTY LTD</t>
  </si>
  <si>
    <t>Bendelta Pty Ltd</t>
  </si>
  <si>
    <t>Blenheim Partners Pty Ltd</t>
  </si>
  <si>
    <t>BLUEFIN RESOURCES PTY. LIMITED</t>
  </si>
  <si>
    <t>BOYDEN ANZ PTY LTD</t>
  </si>
  <si>
    <t>BROWN &amp; CHASE HR PTY LIMITED</t>
  </si>
  <si>
    <t>BSI PEOPLE PTY LIMITED</t>
  </si>
  <si>
    <t>CALIBRE SEARCH AND SELECTION PTY LIMITED</t>
  </si>
  <si>
    <t>Capstone Recruitment Group Pty Ltd</t>
  </si>
  <si>
    <t>Carlyle Kingswood Global Pty Ltd</t>
  </si>
  <si>
    <t>Ccentric International Pty Ltd</t>
  </si>
  <si>
    <t>CGC RECRUITMENT SYDNEY PTY LTD</t>
  </si>
  <si>
    <t>Challis &amp; Company Pty Limited</t>
  </si>
  <si>
    <t>CHANDLER EXECUTIVE CONSULTING PTY. LTD.</t>
  </si>
  <si>
    <t>CHANDLER MACLEOD GROUP LIMITED</t>
  </si>
  <si>
    <t>Chandler Woods Pty Ltd</t>
  </si>
  <si>
    <t>Charterhouse Recruitment Pty Ltd</t>
  </si>
  <si>
    <t>CLICKS RECRUIT (AUSTRALIA) PTY LTD</t>
  </si>
  <si>
    <t>CO TALENT CONTRACTING PTY LTD</t>
  </si>
  <si>
    <t>COMPLIANCE &amp; RISK MANAGEMENT RECRUITMENT PTY LTD</t>
  </si>
  <si>
    <t>CONSTRUCTIVE RECRUITMENT PTY LTD</t>
  </si>
  <si>
    <t>CONTINUUM RECRUITMENT PTY LTD</t>
  </si>
  <si>
    <t>CORDINER KING &amp; CO. PTY LTD</t>
  </si>
  <si>
    <t>CORPORATE RECRUITMENT SERVICES PTY. LTD.</t>
  </si>
  <si>
    <t>COX PURTELL STAFFING SERVICES</t>
  </si>
  <si>
    <t>Criteria Australia</t>
  </si>
  <si>
    <t>CRITERIA AUSTRALIA PTY LTD</t>
  </si>
  <si>
    <t>C-SUITE PARTNERS PTY LTD</t>
  </si>
  <si>
    <t>CURAMOIR HEALTHCARE RECRUITMENT PTY LTD</t>
  </si>
  <si>
    <t>Curtis Partnership Talent Pty Limited</t>
  </si>
  <si>
    <t>DAVIDSON EXECUTIVE AND BOARDS PTY LTD</t>
  </si>
  <si>
    <t>DAVIDSON HR CONSULTING PTY LTD</t>
  </si>
  <si>
    <t>DERWENT SEARCH PTY LTD</t>
  </si>
  <si>
    <t>DIGIMORPH INFINITY PTY LTD</t>
  </si>
  <si>
    <t>ect consulting pty ltd</t>
  </si>
  <si>
    <t>elev8 Pty Ltd</t>
  </si>
  <si>
    <t>ELLINGTON SAVAGE PTY. LIMITED</t>
  </si>
  <si>
    <t>Empire Careers NSW Partnership</t>
  </si>
  <si>
    <t>ENGAGE PEOPLE PTY. LTD.</t>
  </si>
  <si>
    <t>Enterprise IT Resources Pty Ltd</t>
  </si>
  <si>
    <t>ENTERTAINMENT PERSONNEL PTY LIMITED</t>
  </si>
  <si>
    <t>ET RECRUITMENT PTY LTD</t>
  </si>
  <si>
    <t>ETHOS BEATHCHAPMAN AUSTRALIA PTY LTD</t>
  </si>
  <si>
    <t>EVOLUTION RECRUITMENT SOLUTIONS PTY LIMITED</t>
  </si>
  <si>
    <t>EXPERIS AUSTRALIA PTY LTD</t>
  </si>
  <si>
    <t>FINITE GROUP APAC PTY LTD</t>
  </si>
  <si>
    <t>FIRST PEOPLE RECRUITMENT SOLUTIONS PTY LTD</t>
  </si>
  <si>
    <t>FUTUREYOU RECRUITMENT PTY LIMITED</t>
  </si>
  <si>
    <t>Genesis IT&amp;T Pty Limited</t>
  </si>
  <si>
    <t>GOTECH SOLUTIONS PTY LTD</t>
  </si>
  <si>
    <t>Gough Recruitment (NSW) Pty Ltd</t>
  </si>
  <si>
    <t>HARVEY NASH LIMITED</t>
  </si>
  <si>
    <t>HAYLO PEOPLE PTY LTD</t>
  </si>
  <si>
    <t>HAYS SPECIALIST RECRUITMENT (AUSTRALIA) PTY LIMITED</t>
  </si>
  <si>
    <t>HG LEADERSHIP PTY LTD</t>
  </si>
  <si>
    <t>HIREVUE AUSTRALIA PTY LTD</t>
  </si>
  <si>
    <t>HOBAN RECRUITMENT PTY LTD</t>
  </si>
  <si>
    <t>HOFFMANN REED PTY LTD</t>
  </si>
  <si>
    <t>Howard Recruitment Pty Ltd</t>
  </si>
  <si>
    <t>HUDSON GLOBAL RESOURCES (AUST) PTY LIMITED</t>
  </si>
  <si>
    <t>HUMAN SOLUTIONS GROUP PTY. LTD.</t>
  </si>
  <si>
    <t>HYDROGEN GROUP PTY LTD</t>
  </si>
  <si>
    <t>IGNITE LIMITED</t>
  </si>
  <si>
    <t>ILLUMINATE SEARCH AND CONSULTING PTY. LTD.</t>
  </si>
  <si>
    <t>Infopeople Pty Ltd</t>
  </si>
  <si>
    <t>INSEARCH TALENT SOLUTIONS PTY LTD</t>
  </si>
  <si>
    <t>Inspirational Workplaces Pty Limited</t>
  </si>
  <si>
    <t>INTERIM EXECUTIVE SEARCH PTY LTD</t>
  </si>
  <si>
    <t>INTERSTATE ENTERPRISES PTY LTD</t>
  </si>
  <si>
    <t>JFE GLOBAL PTY. LTD.</t>
  </si>
  <si>
    <t>Jigsaw Search Pty Ltd</t>
  </si>
  <si>
    <t>Johnson Advisory Pty Ltd</t>
  </si>
  <si>
    <t>JON MICHEL PTY LTD</t>
  </si>
  <si>
    <t>K2 PROFESSIONAL SERVICES PTY LIMITED</t>
  </si>
  <si>
    <t>Knight Fowler Jenkins</t>
  </si>
  <si>
    <t>KNIGHTON CONSULTING PTY LTD</t>
  </si>
  <si>
    <t>KORN FERRY (AU) PTY LTD</t>
  </si>
  <si>
    <t>LAWSON ELLIOTT RECRUITMENT PTY LTD</t>
  </si>
  <si>
    <t>LUVO PTY LTD.</t>
  </si>
  <si>
    <t>Macquarie Psychology Asia Pacific Pty Ltd</t>
  </si>
  <si>
    <t>MANPOWER SERVICES (AUSTRALIA) PTY LTD</t>
  </si>
  <si>
    <t>Marsden International Pty Ltd</t>
  </si>
  <si>
    <t>Audit Office</t>
  </si>
  <si>
    <t>MAXIMUS INTERNATIONAL PTY LIMITED</t>
  </si>
  <si>
    <t>MCARTHUR (NSW) PTY LTD</t>
  </si>
  <si>
    <t>MERITOS GROUP PTY LTD</t>
  </si>
  <si>
    <t>MICHAEL PAGE INTERNATIONAL (AUSTRALIA) PTY. LIMITED</t>
  </si>
  <si>
    <t>MODERN HIRE AUSTRALIA PTY LTD</t>
  </si>
  <si>
    <t>Moir Recruitment Pty Limited</t>
  </si>
  <si>
    <t>THE AUDIT OFFICE OF NSW</t>
  </si>
  <si>
    <t>MONTGOMERY ADVISORY PTY. LTD.</t>
  </si>
  <si>
    <t>MORGAN MCKINLEY PTY LIMITED</t>
  </si>
  <si>
    <t>Naiman Clarke Pty Ltd</t>
  </si>
  <si>
    <t>National Workforce Pty Ltd</t>
  </si>
  <si>
    <t>Neural Networks Consulting Pty Ltd</t>
  </si>
  <si>
    <t>NGS GLOBAL</t>
  </si>
  <si>
    <t>NICRIEL PARTNERS PTY. LTD.</t>
  </si>
  <si>
    <t>NITYO INFOTECH PTY. LTD.</t>
  </si>
  <si>
    <t>NIXIL PTY LTD</t>
  </si>
  <si>
    <t>Northbridge IT Recruitment Pty Ltd</t>
  </si>
  <si>
    <t>NOVUS SEARCH PARTNERS PTY LTD</t>
  </si>
  <si>
    <t>OCCULUS INTERNATIONAL PTY LIMITED</t>
  </si>
  <si>
    <t>Oceans Group Search &amp; Selection Pty Ltd</t>
  </si>
  <si>
    <t>Odgers Berndtson</t>
  </si>
  <si>
    <t>OMERA PARTNERS PTY LTD</t>
  </si>
  <si>
    <t>ON Q RECRUITMENT PTY LTD</t>
  </si>
  <si>
    <t>OPRA AUSTRALIA PTY LTD</t>
  </si>
  <si>
    <t>P.J SALT &amp; J.A SHEIN</t>
  </si>
  <si>
    <t>Pacific Talent Partners Pty Ltd</t>
  </si>
  <si>
    <t>PAXUS AUSTRALIA PTY LIMITED</t>
  </si>
  <si>
    <t>PEOPLE MEASURES PTY. LTD.</t>
  </si>
  <si>
    <t>People One Pty Limited</t>
  </si>
  <si>
    <t>PEOPLE RECRUITMENT GROUP PTY LTD</t>
  </si>
  <si>
    <t>People2people Recruitment Pty Limited</t>
  </si>
  <si>
    <t>PEOPLEBANK AUSTRALIA LTD</t>
  </si>
  <si>
    <t>PEOPLECORP PTY. LIMITED</t>
  </si>
  <si>
    <t>PEOPLESCAPE (NSW) PTY LTD</t>
  </si>
  <si>
    <t>PEOPLESCOUT PTY LTD</t>
  </si>
  <si>
    <t>PERCEPTIVE TALENT SOLUTIONS PTY LTD</t>
  </si>
  <si>
    <t>PERCEPTOR GROUP PTY LIMITED</t>
  </si>
  <si>
    <t>PERSOLKELLY AUSTRALIA PTY LTD</t>
  </si>
  <si>
    <t>Peter Berry Consultancy Pty Ltd</t>
  </si>
  <si>
    <t>PINNACLE PEOPLE SOLUTIONS PTY LTD</t>
  </si>
  <si>
    <t>Pinpoint Talent Pty Ltd</t>
  </si>
  <si>
    <t>Pipeline Talent Pty Ltd</t>
  </si>
  <si>
    <t>PRAGMA RESOURCING PTY LTD</t>
  </si>
  <si>
    <t>PROFUSION PAC PTY LTD</t>
  </si>
  <si>
    <t>QUAY APPOINTMENTS PTY LTD</t>
  </si>
  <si>
    <t>Qube Recruitment Pty Limited</t>
  </si>
  <si>
    <t>Quinton Anthony Pty Ltd</t>
  </si>
  <si>
    <t>RANDSTAD PTY LIMITED</t>
  </si>
  <si>
    <t>Redpath Partners Pty Ltd</t>
  </si>
  <si>
    <t>REFEROO PTY LTD</t>
  </si>
  <si>
    <t>Richmond Associates Australia Pty Ltd</t>
  </si>
  <si>
    <t>RIVERSTONE ASSOCIATES PTY LTD</t>
  </si>
  <si>
    <t>Robert Walters Pty Ltd</t>
  </si>
  <si>
    <t>SAPIA&amp;CO PTY LTD</t>
  </si>
  <si>
    <t>Searchlight Group Pty Ltd</t>
  </si>
  <si>
    <t>SHL AUSTRALIA PTY LTD</t>
  </si>
  <si>
    <t>SIGMA SEARCH HR PTY LTD</t>
  </si>
  <si>
    <t>Six Degrees Executive Pty Ltd</t>
  </si>
  <si>
    <t>SKL EXECUTIVE PTY LTD</t>
  </si>
  <si>
    <t>SONDERTEC PTY LTD</t>
  </si>
  <si>
    <t>SOVA ASSESSMENT PTY LTD</t>
  </si>
  <si>
    <t>SPECIALISTERNE CENTRE AUSTRALIA LIMITED</t>
  </si>
  <si>
    <t>SPINIFEX RECRUITING PTY LTD</t>
  </si>
  <si>
    <t>STANTON CHASE NSW PTY LTD</t>
  </si>
  <si>
    <t>STEP5 CONSULT PTY LTD</t>
  </si>
  <si>
    <t>Talent International (NSW) Pty Ltd</t>
  </si>
  <si>
    <t>TALENT WEB MANAGEMENT PTY LTD</t>
  </si>
  <si>
    <t>TALENT WEB PROPERTY PTY LTD</t>
  </si>
  <si>
    <t>TALENTWEB CONSULTING PTY LTD</t>
  </si>
  <si>
    <t>TALENZA PTY. LTD.</t>
  </si>
  <si>
    <t>Tallentire O'Flynn Movsowitz Pty Ltd</t>
  </si>
  <si>
    <t>TARDIS GROUP PTY LTD</t>
  </si>
  <si>
    <t>TECHNICAL FOCUS PTY LTD</t>
  </si>
  <si>
    <t>TEST GRID (AUST) PTY LTD</t>
  </si>
  <si>
    <t>THE ACQUIRE GROUP AUSTRALIA PTY LTD</t>
  </si>
  <si>
    <t>THE BLACKADDER RECRUITMENT COMPANY PTY. LIMITED</t>
  </si>
  <si>
    <t>THE INSIGHT EXECUTIVE SEARCH GROUP PTY LTD</t>
  </si>
  <si>
    <t>THE NEXT STEP RECRUITMENT COMPANY (NSW) PTY LIMITED</t>
  </si>
  <si>
    <t>The Orchard Talent Group Pty Ltd</t>
  </si>
  <si>
    <t>The Recruitment Business Pty Ltd</t>
  </si>
  <si>
    <t>The Trustee for ABILITY PEOPLE TRUST</t>
  </si>
  <si>
    <t>THE TRUSTEE FOR MELKMAN &amp; THORNTON UNIT TRUST</t>
  </si>
  <si>
    <t>TMS TALENT PTY LTD</t>
  </si>
  <si>
    <t>TOBIN MCCLINTOCK PTY LIMITED</t>
  </si>
  <si>
    <t>Torch professional Services Pty Limited</t>
  </si>
  <si>
    <t>Total Resource Solutions (TRS) Pty Ltd</t>
  </si>
  <si>
    <t>TROOCOO PTY LTD</t>
  </si>
  <si>
    <t>TROY RECRUITMENT PTY. LTD.</t>
  </si>
  <si>
    <t>U&amp;U NSW PTY LTD</t>
  </si>
  <si>
    <t>VASS INTERNATIONAL PTY LTD</t>
  </si>
  <si>
    <t>Vertical Scope Group Pty Ltd</t>
  </si>
  <si>
    <t>Vertical Talent Pty Ltd</t>
  </si>
  <si>
    <t>VidCruiter Inc</t>
  </si>
  <si>
    <t>VIEPLE PTY LTD</t>
  </si>
  <si>
    <t>WATERMARK SEARCH INTERNATIONAL PTY LIMITED</t>
  </si>
  <si>
    <t>West Recruitment Consulting</t>
  </si>
  <si>
    <t>Whizdom Pty Ltd</t>
  </si>
  <si>
    <t>WILSON BROWN EXECUTIVE PTY LTD</t>
  </si>
  <si>
    <t>WORKFORCE NSW PTY LTD</t>
  </si>
  <si>
    <t>XCEPTIONAL TESTING PTY. LTD.</t>
  </si>
  <si>
    <t>XREF (AU) PTY LTD</t>
  </si>
  <si>
    <t>ZENERGY ASIA PACIFIC PTY LTD</t>
  </si>
  <si>
    <t>Sydeny Motorway Coprporation</t>
  </si>
  <si>
    <t>Transpor for NSW</t>
  </si>
  <si>
    <t>Transport for New South Wales</t>
  </si>
  <si>
    <t>Transport for NSW (invoices sent)</t>
  </si>
  <si>
    <t>Transport NSW</t>
  </si>
  <si>
    <t>iCare</t>
  </si>
  <si>
    <t>ICARE Australia</t>
  </si>
  <si>
    <t>The Treasury</t>
  </si>
  <si>
    <t>Treasury Corporation</t>
  </si>
  <si>
    <t>Version</t>
  </si>
  <si>
    <t>Date</t>
  </si>
  <si>
    <t>Change made</t>
  </si>
  <si>
    <t>No records available</t>
  </si>
  <si>
    <t>Update in headers, full data validation, expand to all capabilities data collection rather than Cat 2 only</t>
  </si>
  <si>
    <t>Update in vendor list to 198 approved suppleirs</t>
  </si>
  <si>
    <t>Changed template structure/ layout. Added instructions tab. Removed SuperAgencies.</t>
  </si>
  <si>
    <t xml:space="preserve">Ammended 'Reporting Cycle' to reflect Column H instead of Column M. </t>
  </si>
  <si>
    <t>Update the vendor list with the 09 Feb 2024 SH list, and move the category list to the instruction tab</t>
  </si>
  <si>
    <t>Update Required Fields, Instructions, etc.</t>
  </si>
  <si>
    <t>Government Agency Contact</t>
  </si>
  <si>
    <r>
      <t xml:space="preserve">ABN
</t>
    </r>
    <r>
      <rPr>
        <sz val="8"/>
        <rFont val="Arial"/>
        <family val="2"/>
      </rPr>
      <t xml:space="preserve">
</t>
    </r>
    <r>
      <rPr>
        <sz val="8"/>
        <color rgb="FFFF0000"/>
        <rFont val="Arial"/>
        <family val="2"/>
      </rPr>
      <t>(Autopopulated)</t>
    </r>
  </si>
  <si>
    <r>
      <t xml:space="preserve">Supplier Name:
</t>
    </r>
    <r>
      <rPr>
        <sz val="8"/>
        <color rgb="FFFF0000"/>
        <rFont val="Arial"/>
        <family val="2"/>
      </rPr>
      <t>(Select from List and copy name into number of required columns)</t>
    </r>
  </si>
  <si>
    <r>
      <t xml:space="preserve">Capability
</t>
    </r>
    <r>
      <rPr>
        <sz val="8"/>
        <color rgb="FFFF0000"/>
        <rFont val="Arial"/>
        <family val="2"/>
      </rPr>
      <t>(Select from Dropdown list)</t>
    </r>
  </si>
  <si>
    <r>
      <t xml:space="preserve">Date invoice issued
</t>
    </r>
    <r>
      <rPr>
        <sz val="8"/>
        <color rgb="FFFF0000"/>
        <rFont val="Arial"/>
        <family val="2"/>
      </rPr>
      <t>(DD/MM/YYYY format)</t>
    </r>
  </si>
  <si>
    <r>
      <t xml:space="preserve">Government Agency
</t>
    </r>
    <r>
      <rPr>
        <sz val="8"/>
        <color rgb="FFFF0000"/>
        <rFont val="Arial"/>
        <family val="2"/>
      </rPr>
      <t>(Use drop down list)</t>
    </r>
  </si>
  <si>
    <r>
      <t xml:space="preserve">Supplier Contact 
</t>
    </r>
    <r>
      <rPr>
        <sz val="8"/>
        <color rgb="FFFF0000"/>
        <rFont val="Arial"/>
        <family val="2"/>
      </rPr>
      <t>(name)</t>
    </r>
  </si>
  <si>
    <r>
      <t xml:space="preserve">Invoice amount
(ex GST)
</t>
    </r>
    <r>
      <rPr>
        <sz val="8"/>
        <color rgb="FFFF0000"/>
        <rFont val="Arial"/>
        <family val="2"/>
      </rPr>
      <t>($)</t>
    </r>
  </si>
  <si>
    <r>
      <t xml:space="preserve">Total Remuneration Package
</t>
    </r>
    <r>
      <rPr>
        <b/>
        <sz val="8"/>
        <color rgb="FFFF0000"/>
        <rFont val="Arial"/>
        <family val="2"/>
      </rPr>
      <t>(only for capability 2)</t>
    </r>
  </si>
  <si>
    <r>
      <t xml:space="preserve">Role Name
</t>
    </r>
    <r>
      <rPr>
        <b/>
        <sz val="8"/>
        <color rgb="FFFF0000"/>
        <rFont val="Arial"/>
        <family val="2"/>
      </rPr>
      <t>(only Capability 2)</t>
    </r>
  </si>
  <si>
    <r>
      <t xml:space="preserve">Exclusive or Non Exclusive
</t>
    </r>
    <r>
      <rPr>
        <b/>
        <sz val="8"/>
        <color rgb="FFFF0000"/>
        <rFont val="Arial"/>
        <family val="2"/>
      </rPr>
      <t>(only for capability 2)</t>
    </r>
  </si>
  <si>
    <r>
      <t xml:space="preserve">Payment: Staged or On Placement
</t>
    </r>
    <r>
      <rPr>
        <b/>
        <sz val="8"/>
        <color rgb="FFFF0000"/>
        <rFont val="Arial"/>
        <family val="2"/>
      </rPr>
      <t>(only for capability 2)</t>
    </r>
  </si>
  <si>
    <r>
      <t xml:space="preserve">Agreed Supplier Fee Percentage
</t>
    </r>
    <r>
      <rPr>
        <b/>
        <sz val="8"/>
        <color rgb="FFFF0000"/>
        <rFont val="Arial"/>
        <family val="2"/>
      </rPr>
      <t>(only for capability 2)</t>
    </r>
  </si>
  <si>
    <r>
      <t xml:space="preserve">Payment 1 - Engagement
</t>
    </r>
    <r>
      <rPr>
        <b/>
        <sz val="8"/>
        <color rgb="FFFF0000"/>
        <rFont val="Arial"/>
        <family val="2"/>
      </rPr>
      <t>(only for capability 2)</t>
    </r>
  </si>
  <si>
    <r>
      <t xml:space="preserve">Payment 2 - Shortlist
</t>
    </r>
    <r>
      <rPr>
        <b/>
        <sz val="8"/>
        <color rgb="FFFF0000"/>
        <rFont val="Arial"/>
        <family val="2"/>
      </rPr>
      <t>(only for capability 2)</t>
    </r>
  </si>
  <si>
    <r>
      <t xml:space="preserve">Payment 3 - Placement
</t>
    </r>
    <r>
      <rPr>
        <b/>
        <sz val="8"/>
        <color rgb="FFFF0000"/>
        <rFont val="Arial"/>
        <family val="2"/>
      </rPr>
      <t>(only for capability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</si>
</sst>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yyyy\-mm\-dd;@"/>
  </numFmts>
  <fonts count="34" x14ac:knownFonts="1">
    <font>
      <sz val="10"/>
      <name val="Arial"/>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8"/>
      <name val="Arial"/>
      <family val="2"/>
    </font>
    <font>
      <b/>
      <sz val="8"/>
      <color theme="0"/>
      <name val="Calibri"/>
      <family val="2"/>
      <scheme val="minor"/>
    </font>
    <font>
      <b/>
      <sz val="8"/>
      <name val="Calibri"/>
      <family val="2"/>
      <scheme val="minor"/>
    </font>
    <font>
      <sz val="8"/>
      <color theme="1"/>
      <name val="Calibri"/>
      <family val="2"/>
      <scheme val="minor"/>
    </font>
    <font>
      <b/>
      <sz val="8"/>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8"/>
      <color theme="1"/>
      <name val="Arial"/>
      <family val="2"/>
    </font>
    <font>
      <b/>
      <sz val="8"/>
      <color theme="1"/>
      <name val="Arial"/>
      <family val="2"/>
    </font>
    <font>
      <b/>
      <sz val="8"/>
      <name val="Arial"/>
      <family val="2"/>
    </font>
    <font>
      <sz val="8"/>
      <name val="Arial"/>
      <family val="2"/>
    </font>
    <font>
      <sz val="8"/>
      <color theme="0"/>
      <name val="Arial"/>
      <family val="2"/>
    </font>
    <font>
      <b/>
      <sz val="8"/>
      <color theme="0"/>
      <name val="Arial"/>
      <family val="2"/>
    </font>
    <font>
      <b/>
      <sz val="12"/>
      <name val="Arial"/>
      <family val="2"/>
    </font>
    <font>
      <b/>
      <sz val="8"/>
      <color rgb="FFFF0000"/>
      <name val="Arial"/>
      <family val="2"/>
    </font>
    <font>
      <sz val="8"/>
      <color rgb="FFFF0000"/>
      <name val="Arial"/>
      <family val="2"/>
    </font>
  </fonts>
  <fills count="40">
    <fill>
      <patternFill patternType="none"/>
    </fill>
    <fill>
      <patternFill patternType="gray125"/>
    </fill>
    <fill>
      <patternFill patternType="solid">
        <fgColor theme="3"/>
        <bgColor indexed="64"/>
      </patternFill>
    </fill>
    <fill>
      <patternFill patternType="solid">
        <fgColor rgb="FFCC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4" fontId="3"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11"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23" fillId="0" borderId="0" applyNumberFormat="0" applyFill="0" applyBorder="0" applyAlignment="0" applyProtection="0"/>
    <xf numFmtId="0" fontId="24" fillId="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1" fillId="0" borderId="0"/>
    <xf numFmtId="0" fontId="1" fillId="11" borderId="10" applyNumberFormat="0" applyFont="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44">
    <xf numFmtId="0" fontId="0" fillId="0" borderId="0" xfId="0"/>
    <xf numFmtId="0" fontId="3" fillId="0" borderId="0" xfId="0" applyFont="1"/>
    <xf numFmtId="0" fontId="6" fillId="2" borderId="1" xfId="0" applyFont="1" applyFill="1" applyBorder="1" applyAlignment="1">
      <alignment vertical="center" wrapText="1"/>
    </xf>
    <xf numFmtId="0" fontId="7" fillId="3" borderId="1" xfId="0" applyFont="1" applyFill="1" applyBorder="1" applyAlignment="1">
      <alignment vertical="center" wrapText="1"/>
    </xf>
    <xf numFmtId="0" fontId="8" fillId="0" borderId="1" xfId="0" applyFont="1" applyBorder="1" applyAlignment="1">
      <alignment vertical="center" wrapText="1"/>
    </xf>
    <xf numFmtId="0" fontId="8" fillId="4" borderId="1" xfId="0" applyFont="1" applyFill="1" applyBorder="1" applyAlignment="1">
      <alignment vertical="center" wrapText="1"/>
    </xf>
    <xf numFmtId="0" fontId="5" fillId="0" borderId="0" xfId="0" applyFont="1"/>
    <xf numFmtId="0" fontId="9" fillId="0" borderId="2" xfId="0" applyFont="1" applyBorder="1" applyAlignment="1">
      <alignment horizontal="left" vertical="top" wrapText="1"/>
    </xf>
    <xf numFmtId="14" fontId="0" fillId="0" borderId="0" xfId="0" applyNumberFormat="1"/>
    <xf numFmtId="0" fontId="26" fillId="36" borderId="0" xfId="0" applyFont="1" applyFill="1"/>
    <xf numFmtId="0" fontId="25" fillId="0" borderId="0" xfId="3" applyFont="1" applyProtection="1">
      <protection locked="0"/>
    </xf>
    <xf numFmtId="2" fontId="25" fillId="0" borderId="0" xfId="3" applyNumberFormat="1" applyFont="1" applyProtection="1">
      <protection locked="0"/>
    </xf>
    <xf numFmtId="8" fontId="25" fillId="0" borderId="0" xfId="3" applyNumberFormat="1" applyFont="1" applyProtection="1">
      <protection locked="0"/>
    </xf>
    <xf numFmtId="14" fontId="5" fillId="0" borderId="0" xfId="0" applyNumberFormat="1" applyFont="1"/>
    <xf numFmtId="17" fontId="5" fillId="0" borderId="0" xfId="0" applyNumberFormat="1" applyFont="1"/>
    <xf numFmtId="14" fontId="30" fillId="37" borderId="1" xfId="2" applyNumberFormat="1" applyFont="1" applyFill="1" applyBorder="1" applyAlignment="1" applyProtection="1">
      <alignment horizontal="center" vertical="center" wrapText="1"/>
    </xf>
    <xf numFmtId="49" fontId="30" fillId="37" borderId="1" xfId="3" applyNumberFormat="1" applyFont="1" applyFill="1" applyBorder="1" applyAlignment="1">
      <alignment horizontal="center" vertical="center" wrapText="1"/>
    </xf>
    <xf numFmtId="0" fontId="0" fillId="0" borderId="0" xfId="0" quotePrefix="1"/>
    <xf numFmtId="49" fontId="27" fillId="38" borderId="1" xfId="3" applyNumberFormat="1" applyFont="1" applyFill="1" applyBorder="1" applyAlignment="1">
      <alignment horizontal="center" vertical="center" wrapText="1"/>
    </xf>
    <xf numFmtId="0" fontId="27" fillId="38" borderId="1" xfId="2" applyNumberFormat="1" applyFont="1" applyFill="1" applyBorder="1" applyAlignment="1" applyProtection="1">
      <alignment horizontal="center" vertical="center" wrapText="1"/>
    </xf>
    <xf numFmtId="0" fontId="27" fillId="38" borderId="1" xfId="3" applyFont="1" applyFill="1" applyBorder="1" applyAlignment="1">
      <alignment horizontal="center" vertical="center" wrapText="1"/>
    </xf>
    <xf numFmtId="0" fontId="3" fillId="0" borderId="1" xfId="0" applyFont="1" applyBorder="1"/>
    <xf numFmtId="0" fontId="31" fillId="4" borderId="1" xfId="0" applyFont="1" applyFill="1" applyBorder="1" applyAlignment="1">
      <alignment horizontal="center"/>
    </xf>
    <xf numFmtId="49" fontId="27" fillId="0" borderId="1" xfId="3" applyNumberFormat="1" applyFont="1" applyBorder="1" applyAlignment="1">
      <alignment horizontal="center" vertical="center" wrapText="1"/>
    </xf>
    <xf numFmtId="10" fontId="25" fillId="0" borderId="0" xfId="3" applyNumberFormat="1" applyFont="1" applyProtection="1">
      <protection locked="0"/>
    </xf>
    <xf numFmtId="14" fontId="25" fillId="0" borderId="0" xfId="3" applyNumberFormat="1" applyFont="1" applyProtection="1">
      <protection locked="0"/>
    </xf>
    <xf numFmtId="0" fontId="0" fillId="0" borderId="1" xfId="0" applyBorder="1"/>
    <xf numFmtId="0" fontId="25" fillId="39" borderId="1" xfId="3" applyFont="1" applyFill="1" applyBorder="1" applyProtection="1">
      <protection locked="0"/>
    </xf>
    <xf numFmtId="0" fontId="25" fillId="0" borderId="1" xfId="3" applyFont="1" applyBorder="1" applyProtection="1">
      <protection locked="0"/>
    </xf>
    <xf numFmtId="14" fontId="25" fillId="0" borderId="1" xfId="3" applyNumberFormat="1" applyFont="1" applyBorder="1" applyProtection="1">
      <protection locked="0"/>
    </xf>
    <xf numFmtId="0" fontId="25" fillId="39" borderId="1" xfId="3" applyFont="1" applyFill="1" applyBorder="1" applyProtection="1"/>
    <xf numFmtId="0" fontId="25" fillId="0" borderId="0" xfId="3" applyFont="1" applyProtection="1"/>
    <xf numFmtId="0" fontId="0" fillId="0" borderId="0" xfId="0" applyProtection="1"/>
    <xf numFmtId="2" fontId="25" fillId="39" borderId="1" xfId="3" applyNumberFormat="1" applyFont="1" applyFill="1" applyBorder="1" applyProtection="1">
      <protection locked="0"/>
    </xf>
    <xf numFmtId="10" fontId="25" fillId="39" borderId="1" xfId="3" applyNumberFormat="1" applyFont="1" applyFill="1" applyBorder="1" applyProtection="1">
      <protection locked="0"/>
    </xf>
    <xf numFmtId="49" fontId="27" fillId="38" borderId="1" xfId="3" applyNumberFormat="1" applyFont="1" applyFill="1" applyBorder="1" applyAlignment="1" applyProtection="1">
      <alignment horizontal="center" wrapText="1"/>
    </xf>
    <xf numFmtId="0" fontId="27" fillId="38" borderId="1" xfId="2" applyNumberFormat="1" applyFont="1" applyFill="1" applyBorder="1" applyAlignment="1" applyProtection="1">
      <alignment horizontal="center" wrapText="1"/>
    </xf>
    <xf numFmtId="0" fontId="27" fillId="38" borderId="1" xfId="3" applyFont="1" applyFill="1" applyBorder="1" applyAlignment="1" applyProtection="1">
      <alignment horizontal="center" wrapText="1"/>
    </xf>
    <xf numFmtId="0" fontId="5" fillId="0" borderId="0" xfId="3" applyFont="1" applyAlignment="1" applyProtection="1">
      <alignment horizontal="center" wrapText="1"/>
    </xf>
    <xf numFmtId="2" fontId="27" fillId="38" borderId="1" xfId="3" applyNumberFormat="1" applyFont="1" applyFill="1" applyBorder="1" applyAlignment="1" applyProtection="1">
      <alignment horizontal="center" wrapText="1"/>
    </xf>
    <xf numFmtId="2" fontId="25" fillId="0" borderId="1" xfId="3" applyNumberFormat="1" applyFont="1" applyBorder="1" applyProtection="1">
      <protection locked="0"/>
    </xf>
    <xf numFmtId="164" fontId="27" fillId="38" borderId="1" xfId="3" applyNumberFormat="1" applyFont="1" applyFill="1" applyBorder="1" applyAlignment="1" applyProtection="1">
      <alignment horizontal="center" wrapText="1"/>
    </xf>
    <xf numFmtId="0" fontId="26" fillId="0" borderId="1" xfId="0" applyFont="1" applyBorder="1" applyAlignment="1">
      <alignment horizontal="left"/>
    </xf>
    <xf numFmtId="0" fontId="3" fillId="4" borderId="1" xfId="0" applyFont="1" applyFill="1" applyBorder="1" applyAlignment="1">
      <alignment horizontal="left" vertical="center" wrapText="1"/>
    </xf>
  </cellXfs>
  <cellStyles count="66">
    <cellStyle name="20% - Accent1" xfId="20" builtinId="30" customBuiltin="1"/>
    <cellStyle name="20% - Accent1 2" xfId="53" xr:uid="{EA28D648-2BCF-4B2F-8BA9-421B6DA46085}"/>
    <cellStyle name="20% - Accent2" xfId="23" builtinId="34" customBuiltin="1"/>
    <cellStyle name="20% - Accent2 2" xfId="55" xr:uid="{58F7D02C-6203-46BB-9265-4E7E3D01CD8F}"/>
    <cellStyle name="20% - Accent3" xfId="26" builtinId="38" customBuiltin="1"/>
    <cellStyle name="20% - Accent3 2" xfId="57" xr:uid="{A27C71C4-6981-427E-99EF-A5509CA6180B}"/>
    <cellStyle name="20% - Accent4" xfId="29" builtinId="42" customBuiltin="1"/>
    <cellStyle name="20% - Accent4 2" xfId="59" xr:uid="{9A60A9FD-4A4E-4BBF-9B98-3221AEF9A019}"/>
    <cellStyle name="20% - Accent5" xfId="32" builtinId="46" customBuiltin="1"/>
    <cellStyle name="20% - Accent5 2" xfId="61" xr:uid="{223EA7E1-1260-4D07-B6AD-0A97DCC96F3B}"/>
    <cellStyle name="20% - Accent6" xfId="35" builtinId="50" customBuiltin="1"/>
    <cellStyle name="20% - Accent6 2" xfId="63" xr:uid="{D4A1452E-0ADB-4A89-BBEA-EE27118E0411}"/>
    <cellStyle name="40% - Accent1" xfId="21" builtinId="31" customBuiltin="1"/>
    <cellStyle name="40% - Accent1 2" xfId="54" xr:uid="{E002DE18-D384-4ED6-BE31-9D08B8F1C06B}"/>
    <cellStyle name="40% - Accent2" xfId="24" builtinId="35" customBuiltin="1"/>
    <cellStyle name="40% - Accent2 2" xfId="56" xr:uid="{879689D2-3E84-4016-957B-3633B85C6115}"/>
    <cellStyle name="40% - Accent3" xfId="27" builtinId="39" customBuiltin="1"/>
    <cellStyle name="40% - Accent3 2" xfId="58" xr:uid="{49120BEF-4517-4058-A839-FA40F9757633}"/>
    <cellStyle name="40% - Accent4" xfId="30" builtinId="43" customBuiltin="1"/>
    <cellStyle name="40% - Accent4 2" xfId="60" xr:uid="{B40CE638-D2C4-4A82-B0FA-E2FA425DBD69}"/>
    <cellStyle name="40% - Accent5" xfId="33" builtinId="47" customBuiltin="1"/>
    <cellStyle name="40% - Accent5 2" xfId="62" xr:uid="{00FCB832-36F2-43E4-BB65-2D681A5AA1E4}"/>
    <cellStyle name="40% - Accent6" xfId="36" builtinId="51" customBuiltin="1"/>
    <cellStyle name="40% - Accent6 2" xfId="64" xr:uid="{8B7B6E2D-2FFC-4827-84BA-2B4DF82C96E4}"/>
    <cellStyle name="60% - Accent1 2" xfId="43" xr:uid="{0D822B16-A816-4EA9-B8A3-2C5E7D78640F}"/>
    <cellStyle name="60% - Accent2 2" xfId="44" xr:uid="{931195EC-1FFE-4AAE-BB38-21119C99475F}"/>
    <cellStyle name="60% - Accent3 2" xfId="45" xr:uid="{4B60F7E6-8EE5-4725-A852-08E3323D8702}"/>
    <cellStyle name="60% - Accent4 2" xfId="46" xr:uid="{15185126-3A3B-4C3D-94FB-78064233B342}"/>
    <cellStyle name="60% - Accent5 2" xfId="47" xr:uid="{98E521A9-B044-4D2C-8F53-A6EC04D5E1D0}"/>
    <cellStyle name="60% - Accent6 2" xfId="48" xr:uid="{8CA1600A-E990-4A37-9D9C-F5ACE115CBF8}"/>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2" xfId="4" xr:uid="{00000000-0005-0000-0000-000000000000}"/>
    <cellStyle name="Comma 2 2" xfId="40" xr:uid="{B7739D5E-F96A-471B-9EEA-16E965FE7B44}"/>
    <cellStyle name="Comma 3" xfId="65" xr:uid="{B4BC9479-BC10-4D17-B106-ECABE68A6E7E}"/>
    <cellStyle name="Currency 2" xfId="1" xr:uid="{00000000-0005-0000-0000-000001000000}"/>
    <cellStyle name="Currency 2 2" xfId="37" xr:uid="{E422E91D-E875-4E05-BBB6-21E33A51A94B}"/>
    <cellStyle name="Currency 3" xfId="2" xr:uid="{00000000-0005-0000-0000-000002000000}"/>
    <cellStyle name="Currency 3 2" xfId="38" xr:uid="{12A375EC-920E-4648-A7C2-0878339E071F}"/>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1" builtinId="20" customBuiltin="1"/>
    <cellStyle name="Linked Cell" xfId="14" builtinId="24" customBuiltin="1"/>
    <cellStyle name="Neutral 2" xfId="42" xr:uid="{1E6C0A61-1CBA-438E-BA3E-934DE20AEA0C}"/>
    <cellStyle name="Normal" xfId="0" builtinId="0"/>
    <cellStyle name="Normal 2" xfId="3" xr:uid="{00000000-0005-0000-0000-000004000000}"/>
    <cellStyle name="Normal 2 2" xfId="39" xr:uid="{766AC902-6D91-4A79-840E-87F2037C5981}"/>
    <cellStyle name="Normal 3" xfId="49" xr:uid="{D228F80D-ED66-4DA2-8E92-307B0915F581}"/>
    <cellStyle name="Normal 4" xfId="51" xr:uid="{BA1ED63F-9345-4C1D-8D4D-BDC4B4783EEA}"/>
    <cellStyle name="Note 2" xfId="50" xr:uid="{8CEC8D74-8261-4AC9-A515-603DDC85EC2A}"/>
    <cellStyle name="Note 3" xfId="52" xr:uid="{4C22F088-3C66-470F-A9CA-D17A1B968237}"/>
    <cellStyle name="Output" xfId="12" builtinId="21" customBuiltin="1"/>
    <cellStyle name="Title 2" xfId="41" xr:uid="{1E4478F8-BD40-4E57-9D88-F22E5B8AA623}"/>
    <cellStyle name="Total" xfId="18" builtinId="25" customBuiltin="1"/>
    <cellStyle name="Warning Text" xfId="16" builtinId="11" customBuiltin="1"/>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7FE1D-4476-4274-99DF-21B598B47932}">
  <dimension ref="A1:B29"/>
  <sheetViews>
    <sheetView zoomScale="115" zoomScaleNormal="115" workbookViewId="0">
      <selection sqref="A1:XFD1"/>
    </sheetView>
  </sheetViews>
  <sheetFormatPr defaultRowHeight="12.75" x14ac:dyDescent="0.2"/>
  <cols>
    <col min="1" max="1" width="32" customWidth="1"/>
    <col min="2" max="2" width="81.5703125" customWidth="1"/>
    <col min="4" max="4" width="39.42578125" customWidth="1"/>
  </cols>
  <sheetData>
    <row r="1" spans="1:2" ht="15.75" x14ac:dyDescent="0.25">
      <c r="A1" s="22" t="s">
        <v>0</v>
      </c>
      <c r="B1" s="22" t="s">
        <v>1</v>
      </c>
    </row>
    <row r="2" spans="1:2" ht="22.5" x14ac:dyDescent="0.2">
      <c r="A2" s="15" t="s">
        <v>2</v>
      </c>
      <c r="B2" s="21" t="s">
        <v>3</v>
      </c>
    </row>
    <row r="3" spans="1:2" ht="22.5" x14ac:dyDescent="0.2">
      <c r="A3" s="16" t="s">
        <v>4</v>
      </c>
      <c r="B3" s="21" t="s">
        <v>3</v>
      </c>
    </row>
    <row r="4" spans="1:2" ht="22.5" x14ac:dyDescent="0.2">
      <c r="A4" s="18" t="s">
        <v>5</v>
      </c>
      <c r="B4" s="21" t="s">
        <v>6</v>
      </c>
    </row>
    <row r="5" spans="1:2" ht="24" customHeight="1" x14ac:dyDescent="0.2">
      <c r="A5" s="23" t="s">
        <v>7</v>
      </c>
      <c r="B5" s="21" t="s">
        <v>8</v>
      </c>
    </row>
    <row r="6" spans="1:2" ht="22.5" x14ac:dyDescent="0.2">
      <c r="A6" s="23" t="s">
        <v>9</v>
      </c>
      <c r="B6" s="21" t="s">
        <v>10</v>
      </c>
    </row>
    <row r="7" spans="1:2" ht="22.5" x14ac:dyDescent="0.2">
      <c r="A7" s="18" t="s">
        <v>11</v>
      </c>
      <c r="B7" s="21" t="s">
        <v>12</v>
      </c>
    </row>
    <row r="8" spans="1:2" ht="22.5" x14ac:dyDescent="0.2">
      <c r="A8" s="19" t="s">
        <v>13</v>
      </c>
      <c r="B8" s="21" t="s">
        <v>14</v>
      </c>
    </row>
    <row r="9" spans="1:2" x14ac:dyDescent="0.2">
      <c r="A9" s="20" t="s">
        <v>15</v>
      </c>
      <c r="B9" s="21" t="s">
        <v>16</v>
      </c>
    </row>
    <row r="10" spans="1:2" x14ac:dyDescent="0.2">
      <c r="A10" s="20" t="s">
        <v>17</v>
      </c>
      <c r="B10" s="21" t="s">
        <v>18</v>
      </c>
    </row>
    <row r="11" spans="1:2" ht="33.75" x14ac:dyDescent="0.2">
      <c r="A11" s="20" t="s">
        <v>19</v>
      </c>
      <c r="B11" s="21" t="s">
        <v>20</v>
      </c>
    </row>
    <row r="12" spans="1:2" ht="22.5" x14ac:dyDescent="0.2">
      <c r="A12" s="20" t="s">
        <v>21</v>
      </c>
      <c r="B12" s="21" t="s">
        <v>22</v>
      </c>
    </row>
    <row r="13" spans="1:2" ht="22.5" x14ac:dyDescent="0.2">
      <c r="A13" s="20" t="s">
        <v>23</v>
      </c>
      <c r="B13" s="21" t="s">
        <v>24</v>
      </c>
    </row>
    <row r="14" spans="1:2" ht="22.5" x14ac:dyDescent="0.2">
      <c r="A14" s="20" t="s">
        <v>25</v>
      </c>
      <c r="B14" s="21" t="s">
        <v>26</v>
      </c>
    </row>
    <row r="15" spans="1:2" ht="22.5" x14ac:dyDescent="0.2">
      <c r="A15" s="20" t="s">
        <v>27</v>
      </c>
      <c r="B15" s="21" t="s">
        <v>28</v>
      </c>
    </row>
    <row r="16" spans="1:2" ht="30" customHeight="1" x14ac:dyDescent="0.2">
      <c r="A16" s="20" t="s">
        <v>29</v>
      </c>
      <c r="B16" s="21" t="s">
        <v>30</v>
      </c>
    </row>
    <row r="17" spans="1:2" ht="22.5" x14ac:dyDescent="0.2">
      <c r="A17" s="20" t="s">
        <v>31</v>
      </c>
      <c r="B17" s="26" t="s">
        <v>32</v>
      </c>
    </row>
    <row r="18" spans="1:2" ht="22.5" x14ac:dyDescent="0.2">
      <c r="A18" s="20" t="s">
        <v>33</v>
      </c>
      <c r="B18" s="26" t="s">
        <v>34</v>
      </c>
    </row>
    <row r="19" spans="1:2" ht="33.75" x14ac:dyDescent="0.2">
      <c r="A19" s="20" t="s">
        <v>35</v>
      </c>
      <c r="B19" s="21" t="s">
        <v>36</v>
      </c>
    </row>
    <row r="20" spans="1:2" x14ac:dyDescent="0.2">
      <c r="A20" s="19" t="s">
        <v>37</v>
      </c>
      <c r="B20" s="21" t="s">
        <v>38</v>
      </c>
    </row>
    <row r="21" spans="1:2" ht="22.5" x14ac:dyDescent="0.2">
      <c r="A21" s="20" t="s">
        <v>39</v>
      </c>
      <c r="B21" s="21" t="s">
        <v>40</v>
      </c>
    </row>
    <row r="22" spans="1:2" x14ac:dyDescent="0.2">
      <c r="A22" s="43" t="s">
        <v>41</v>
      </c>
      <c r="B22" s="43"/>
    </row>
    <row r="23" spans="1:2" x14ac:dyDescent="0.2">
      <c r="A23" s="42" t="s">
        <v>42</v>
      </c>
      <c r="B23" s="42"/>
    </row>
    <row r="24" spans="1:2" x14ac:dyDescent="0.2">
      <c r="A24" s="42" t="s">
        <v>43</v>
      </c>
      <c r="B24" s="42"/>
    </row>
    <row r="25" spans="1:2" x14ac:dyDescent="0.2">
      <c r="A25" s="42" t="s">
        <v>44</v>
      </c>
      <c r="B25" s="42"/>
    </row>
    <row r="26" spans="1:2" x14ac:dyDescent="0.2">
      <c r="A26" s="42" t="s">
        <v>45</v>
      </c>
      <c r="B26" s="42"/>
    </row>
    <row r="27" spans="1:2" x14ac:dyDescent="0.2">
      <c r="A27" s="42" t="s">
        <v>46</v>
      </c>
      <c r="B27" s="42"/>
    </row>
    <row r="28" spans="1:2" x14ac:dyDescent="0.2">
      <c r="A28" s="42" t="s">
        <v>47</v>
      </c>
      <c r="B28" s="42"/>
    </row>
    <row r="29" spans="1:2" x14ac:dyDescent="0.2">
      <c r="A29" s="42" t="s">
        <v>48</v>
      </c>
      <c r="B29" s="42"/>
    </row>
  </sheetData>
  <sheetProtection algorithmName="SHA-512" hashValue="Kv1LA31BagMBSWHNncqxal2YbATK84sJFnNK4eJJRyM8pmDn026Z82hvifJmF1gGHzQLWTZLRZXXBWzma7B4wQ==" saltValue="hOVEvsAkfnu3YzIhGrNPuw==" spinCount="100000" sheet="1" objects="1" scenarios="1"/>
  <mergeCells count="8">
    <mergeCell ref="A28:B28"/>
    <mergeCell ref="A29:B29"/>
    <mergeCell ref="A22:B22"/>
    <mergeCell ref="A23:B23"/>
    <mergeCell ref="A24:B24"/>
    <mergeCell ref="A25:B25"/>
    <mergeCell ref="A26:B26"/>
    <mergeCell ref="A27:B2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S297"/>
  <sheetViews>
    <sheetView showGridLines="0" tabSelected="1" zoomScale="114" zoomScaleNormal="115" workbookViewId="0">
      <pane ySplit="1" topLeftCell="A2" activePane="bottomLeft" state="frozen"/>
      <selection pane="bottomLeft" activeCell="C8" sqref="C8"/>
    </sheetView>
  </sheetViews>
  <sheetFormatPr defaultColWidth="9.140625" defaultRowHeight="12.75" x14ac:dyDescent="0.2"/>
  <cols>
    <col min="1" max="1" width="24.7109375" style="31" bestFit="1" customWidth="1"/>
    <col min="2" max="2" width="27" style="31" customWidth="1"/>
    <col min="3" max="3" width="30.5703125" style="10" bestFit="1" customWidth="1"/>
    <col min="4" max="4" width="19" style="10" customWidth="1"/>
    <col min="5" max="5" width="13.5703125" style="10" bestFit="1" customWidth="1"/>
    <col min="6" max="6" width="17" style="10" customWidth="1"/>
    <col min="7" max="7" width="15.5703125" style="10" customWidth="1"/>
    <col min="8" max="8" width="15.42578125" style="11" bestFit="1" customWidth="1"/>
    <col min="9" max="9" width="18.42578125" style="25" customWidth="1"/>
    <col min="10" max="10" width="23.85546875" style="10" customWidth="1"/>
    <col min="11" max="11" width="18.42578125" style="12" customWidth="1"/>
    <col min="12" max="12" width="17.5703125" style="10" customWidth="1"/>
    <col min="13" max="14" width="18.42578125" style="12" customWidth="1"/>
    <col min="15" max="15" width="18.42578125" style="24" customWidth="1"/>
    <col min="16" max="18" width="18.42578125" style="12" customWidth="1"/>
    <col min="19" max="19" width="9.140625" style="32"/>
    <col min="20" max="16384" width="9.140625" style="31"/>
  </cols>
  <sheetData>
    <row r="1" spans="1:18" s="38" customFormat="1" ht="75" customHeight="1" x14ac:dyDescent="0.2">
      <c r="A1" s="35" t="s">
        <v>695</v>
      </c>
      <c r="B1" s="35" t="s">
        <v>694</v>
      </c>
      <c r="C1" s="35" t="s">
        <v>699</v>
      </c>
      <c r="D1" s="35" t="s">
        <v>698</v>
      </c>
      <c r="E1" s="36" t="s">
        <v>693</v>
      </c>
      <c r="F1" s="36" t="s">
        <v>696</v>
      </c>
      <c r="G1" s="37" t="s">
        <v>15</v>
      </c>
      <c r="H1" s="39" t="s">
        <v>17</v>
      </c>
      <c r="I1" s="41" t="s">
        <v>697</v>
      </c>
      <c r="J1" s="37" t="s">
        <v>700</v>
      </c>
      <c r="K1" s="37" t="s">
        <v>701</v>
      </c>
      <c r="L1" s="37" t="s">
        <v>702</v>
      </c>
      <c r="M1" s="37" t="s">
        <v>703</v>
      </c>
      <c r="N1" s="37" t="s">
        <v>704</v>
      </c>
      <c r="O1" s="37" t="s">
        <v>705</v>
      </c>
      <c r="P1" s="37" t="s">
        <v>706</v>
      </c>
      <c r="Q1" s="37" t="s">
        <v>707</v>
      </c>
      <c r="R1" s="37" t="s">
        <v>708</v>
      </c>
    </row>
    <row r="2" spans="1:18" ht="17.45" customHeight="1" x14ac:dyDescent="0.2">
      <c r="A2" s="28"/>
      <c r="B2" s="30" t="str">
        <f>IF(A2="","Select Supplier name in A3",_xlfn.XLOOKUP(A2,'ABN VLookup'!A:A,'ABN VLookup'!B:B))</f>
        <v>Select Supplier name in A3</v>
      </c>
      <c r="C2" s="28"/>
      <c r="D2" s="28"/>
      <c r="E2" s="28"/>
      <c r="F2" s="28"/>
      <c r="G2" s="28"/>
      <c r="H2" s="40"/>
      <c r="I2" s="29"/>
      <c r="J2" s="28"/>
      <c r="K2" s="33"/>
      <c r="L2" s="27"/>
      <c r="M2" s="33"/>
      <c r="N2" s="33"/>
      <c r="O2" s="34"/>
      <c r="P2" s="33"/>
      <c r="Q2" s="33"/>
      <c r="R2" s="33"/>
    </row>
    <row r="3" spans="1:18" ht="17.45" customHeight="1" x14ac:dyDescent="0.2">
      <c r="A3" s="28"/>
      <c r="B3" s="30" t="str">
        <f>IF(A3="","",_xlfn.XLOOKUP(A3,'ABN VLookup'!A:A,'ABN VLookup'!B:B))</f>
        <v/>
      </c>
      <c r="C3" s="28"/>
      <c r="D3" s="28"/>
      <c r="E3" s="28"/>
      <c r="F3" s="28"/>
      <c r="G3" s="28"/>
      <c r="H3" s="40"/>
      <c r="I3" s="29"/>
      <c r="J3" s="28"/>
      <c r="K3" s="33"/>
      <c r="L3" s="27"/>
      <c r="M3" s="33"/>
      <c r="N3" s="33"/>
      <c r="O3" s="34"/>
      <c r="P3" s="33"/>
      <c r="Q3" s="33"/>
      <c r="R3" s="33"/>
    </row>
    <row r="4" spans="1:18" ht="17.45" customHeight="1" x14ac:dyDescent="0.2">
      <c r="A4" s="28"/>
      <c r="B4" s="30" t="str">
        <f>IF(A4="","",_xlfn.XLOOKUP(A4,'ABN VLookup'!A:A,'ABN VLookup'!B:B))</f>
        <v/>
      </c>
      <c r="C4" s="28"/>
      <c r="D4" s="28"/>
      <c r="E4" s="28"/>
      <c r="F4" s="28"/>
      <c r="G4" s="28"/>
      <c r="H4" s="40"/>
      <c r="I4" s="29"/>
      <c r="J4" s="28"/>
      <c r="K4" s="33"/>
      <c r="L4" s="27"/>
      <c r="M4" s="33"/>
      <c r="N4" s="33"/>
      <c r="O4" s="34"/>
      <c r="P4" s="33"/>
      <c r="Q4" s="33"/>
      <c r="R4" s="33"/>
    </row>
    <row r="5" spans="1:18" ht="17.45" customHeight="1" x14ac:dyDescent="0.2">
      <c r="A5" s="28"/>
      <c r="B5" s="30" t="str">
        <f>IF(A5="","",_xlfn.XLOOKUP(A5,'ABN VLookup'!A:A,'ABN VLookup'!B:B))</f>
        <v/>
      </c>
      <c r="C5" s="28"/>
      <c r="D5" s="28"/>
      <c r="E5" s="28"/>
      <c r="F5" s="28"/>
      <c r="G5" s="28"/>
      <c r="H5" s="40"/>
      <c r="I5" s="29"/>
      <c r="J5" s="28"/>
      <c r="K5" s="33"/>
      <c r="L5" s="27"/>
      <c r="M5" s="33"/>
      <c r="N5" s="33"/>
      <c r="O5" s="34"/>
      <c r="P5" s="33"/>
      <c r="Q5" s="33"/>
      <c r="R5" s="33"/>
    </row>
    <row r="6" spans="1:18" ht="17.45" customHeight="1" x14ac:dyDescent="0.2">
      <c r="A6" s="28"/>
      <c r="B6" s="30" t="str">
        <f>IF(A6="","",_xlfn.XLOOKUP(A6,'ABN VLookup'!A:A,'ABN VLookup'!B:B))</f>
        <v/>
      </c>
      <c r="C6" s="28"/>
      <c r="D6" s="28"/>
      <c r="E6" s="28"/>
      <c r="F6" s="28"/>
      <c r="G6" s="28"/>
      <c r="H6" s="40"/>
      <c r="I6" s="29"/>
      <c r="J6" s="28"/>
      <c r="K6" s="33"/>
      <c r="L6" s="27"/>
      <c r="M6" s="33"/>
      <c r="N6" s="33"/>
      <c r="O6" s="34"/>
      <c r="P6" s="33"/>
      <c r="Q6" s="33"/>
      <c r="R6" s="33"/>
    </row>
    <row r="7" spans="1:18" ht="17.45" customHeight="1" x14ac:dyDescent="0.2">
      <c r="A7" s="28"/>
      <c r="B7" s="30" t="str">
        <f>IF(A7="","",_xlfn.XLOOKUP(A7,'ABN VLookup'!A:A,'ABN VLookup'!B:B))</f>
        <v/>
      </c>
      <c r="C7" s="28"/>
      <c r="D7" s="28"/>
      <c r="E7" s="28"/>
      <c r="F7" s="28"/>
      <c r="G7" s="28"/>
      <c r="H7" s="40"/>
      <c r="I7" s="29"/>
      <c r="J7" s="28"/>
      <c r="K7" s="33"/>
      <c r="L7" s="27"/>
      <c r="M7" s="33"/>
      <c r="N7" s="33"/>
      <c r="O7" s="34"/>
      <c r="P7" s="33"/>
      <c r="Q7" s="33"/>
      <c r="R7" s="33"/>
    </row>
    <row r="8" spans="1:18" ht="17.45" customHeight="1" x14ac:dyDescent="0.2">
      <c r="A8" s="28"/>
      <c r="B8" s="30" t="str">
        <f>IF(A8="","",_xlfn.XLOOKUP(A8,'ABN VLookup'!A:A,'ABN VLookup'!B:B))</f>
        <v/>
      </c>
      <c r="C8" s="28"/>
      <c r="D8" s="28"/>
      <c r="E8" s="28"/>
      <c r="F8" s="28"/>
      <c r="G8" s="28"/>
      <c r="H8" s="40"/>
      <c r="I8" s="29"/>
      <c r="J8" s="28"/>
      <c r="K8" s="33"/>
      <c r="L8" s="27"/>
      <c r="M8" s="33"/>
      <c r="N8" s="33"/>
      <c r="O8" s="34"/>
      <c r="P8" s="33"/>
      <c r="Q8" s="33"/>
      <c r="R8" s="33"/>
    </row>
    <row r="9" spans="1:18" ht="17.45" customHeight="1" x14ac:dyDescent="0.2">
      <c r="A9" s="28"/>
      <c r="B9" s="30" t="str">
        <f>IF(A9="","",_xlfn.XLOOKUP(A9,'ABN VLookup'!A:A,'ABN VLookup'!B:B))</f>
        <v/>
      </c>
      <c r="C9" s="28"/>
      <c r="D9" s="28"/>
      <c r="E9" s="28"/>
      <c r="F9" s="28"/>
      <c r="G9" s="28"/>
      <c r="H9" s="40"/>
      <c r="I9" s="29"/>
      <c r="J9" s="28"/>
      <c r="K9" s="33"/>
      <c r="L9" s="27"/>
      <c r="M9" s="33"/>
      <c r="N9" s="33"/>
      <c r="O9" s="34"/>
      <c r="P9" s="33"/>
      <c r="Q9" s="33"/>
      <c r="R9" s="33"/>
    </row>
    <row r="10" spans="1:18" ht="17.45" customHeight="1" x14ac:dyDescent="0.2">
      <c r="A10" s="28"/>
      <c r="B10" s="30" t="str">
        <f>IF(A10="","",_xlfn.XLOOKUP(A10,'ABN VLookup'!A:A,'ABN VLookup'!B:B))</f>
        <v/>
      </c>
      <c r="C10" s="28"/>
      <c r="D10" s="28"/>
      <c r="E10" s="28"/>
      <c r="F10" s="28"/>
      <c r="G10" s="28"/>
      <c r="H10" s="40"/>
      <c r="I10" s="29"/>
      <c r="J10" s="28"/>
      <c r="K10" s="33"/>
      <c r="L10" s="27"/>
      <c r="M10" s="33"/>
      <c r="N10" s="33"/>
      <c r="O10" s="34"/>
      <c r="P10" s="33"/>
      <c r="Q10" s="33"/>
      <c r="R10" s="33"/>
    </row>
    <row r="11" spans="1:18" ht="17.45" customHeight="1" x14ac:dyDescent="0.2">
      <c r="A11" s="28"/>
      <c r="B11" s="30" t="str">
        <f>IF(A11="","",_xlfn.XLOOKUP(A11,'ABN VLookup'!A:A,'ABN VLookup'!B:B))</f>
        <v/>
      </c>
      <c r="C11" s="28"/>
      <c r="D11" s="28"/>
      <c r="E11" s="28"/>
      <c r="F11" s="28"/>
      <c r="G11" s="28"/>
      <c r="H11" s="40"/>
      <c r="I11" s="29"/>
      <c r="J11" s="28"/>
      <c r="K11" s="33"/>
      <c r="L11" s="27"/>
      <c r="M11" s="33"/>
      <c r="N11" s="33"/>
      <c r="O11" s="34"/>
      <c r="P11" s="33"/>
      <c r="Q11" s="33"/>
      <c r="R11" s="33"/>
    </row>
    <row r="12" spans="1:18" ht="17.45" customHeight="1" x14ac:dyDescent="0.2">
      <c r="A12" s="28"/>
      <c r="B12" s="30" t="str">
        <f>IF(A12="","",_xlfn.XLOOKUP(A12,'ABN VLookup'!A:A,'ABN VLookup'!B:B))</f>
        <v/>
      </c>
      <c r="C12" s="28"/>
      <c r="D12" s="28"/>
      <c r="E12" s="28"/>
      <c r="F12" s="28"/>
      <c r="G12" s="28"/>
      <c r="H12" s="40"/>
      <c r="I12" s="29"/>
      <c r="J12" s="28"/>
      <c r="K12" s="33"/>
      <c r="L12" s="27"/>
      <c r="M12" s="33"/>
      <c r="N12" s="33"/>
      <c r="O12" s="34"/>
      <c r="P12" s="33"/>
      <c r="Q12" s="33"/>
      <c r="R12" s="33"/>
    </row>
    <row r="13" spans="1:18" ht="17.45" customHeight="1" x14ac:dyDescent="0.2">
      <c r="A13" s="28"/>
      <c r="B13" s="30" t="str">
        <f>IF(A13="","",_xlfn.XLOOKUP(A13,'ABN VLookup'!A:A,'ABN VLookup'!B:B))</f>
        <v/>
      </c>
      <c r="C13" s="28"/>
      <c r="D13" s="28"/>
      <c r="E13" s="28"/>
      <c r="F13" s="28"/>
      <c r="G13" s="28"/>
      <c r="H13" s="40"/>
      <c r="I13" s="29"/>
      <c r="J13" s="28"/>
      <c r="K13" s="33"/>
      <c r="L13" s="27"/>
      <c r="M13" s="33"/>
      <c r="N13" s="33"/>
      <c r="O13" s="34"/>
      <c r="P13" s="33"/>
      <c r="Q13" s="33"/>
      <c r="R13" s="33"/>
    </row>
    <row r="14" spans="1:18" ht="17.45" customHeight="1" x14ac:dyDescent="0.2">
      <c r="A14" s="28"/>
      <c r="B14" s="30" t="str">
        <f>IF(A14="","",_xlfn.XLOOKUP(A14,'ABN VLookup'!A:A,'ABN VLookup'!B:B))</f>
        <v/>
      </c>
      <c r="C14" s="28"/>
      <c r="D14" s="28"/>
      <c r="E14" s="28"/>
      <c r="F14" s="28"/>
      <c r="G14" s="28"/>
      <c r="H14" s="40"/>
      <c r="I14" s="29"/>
      <c r="J14" s="28"/>
      <c r="K14" s="33"/>
      <c r="L14" s="27"/>
      <c r="M14" s="33"/>
      <c r="N14" s="33"/>
      <c r="O14" s="34"/>
      <c r="P14" s="33"/>
      <c r="Q14" s="33"/>
      <c r="R14" s="33"/>
    </row>
    <row r="15" spans="1:18" ht="17.45" customHeight="1" x14ac:dyDescent="0.2">
      <c r="A15" s="28"/>
      <c r="B15" s="30" t="str">
        <f>IF(A15="","",_xlfn.XLOOKUP(A15,'ABN VLookup'!A:A,'ABN VLookup'!B:B))</f>
        <v/>
      </c>
      <c r="C15" s="28"/>
      <c r="D15" s="28"/>
      <c r="E15" s="28"/>
      <c r="F15" s="28"/>
      <c r="G15" s="28"/>
      <c r="H15" s="40"/>
      <c r="I15" s="29"/>
      <c r="J15" s="28"/>
      <c r="K15" s="33"/>
      <c r="L15" s="27"/>
      <c r="M15" s="33"/>
      <c r="N15" s="33"/>
      <c r="O15" s="34"/>
      <c r="P15" s="33"/>
      <c r="Q15" s="33"/>
      <c r="R15" s="33"/>
    </row>
    <row r="16" spans="1:18" ht="17.45" customHeight="1" x14ac:dyDescent="0.2">
      <c r="A16" s="28"/>
      <c r="B16" s="30" t="str">
        <f>IF(A16="","",_xlfn.XLOOKUP(A16,'ABN VLookup'!A:A,'ABN VLookup'!B:B))</f>
        <v/>
      </c>
      <c r="C16" s="28"/>
      <c r="D16" s="28"/>
      <c r="E16" s="28"/>
      <c r="F16" s="28"/>
      <c r="G16" s="28"/>
      <c r="H16" s="40"/>
      <c r="I16" s="29"/>
      <c r="J16" s="28"/>
      <c r="K16" s="33"/>
      <c r="L16" s="27"/>
      <c r="M16" s="33"/>
      <c r="N16" s="33"/>
      <c r="O16" s="34"/>
      <c r="P16" s="33"/>
      <c r="Q16" s="33"/>
      <c r="R16" s="33"/>
    </row>
    <row r="17" spans="1:18" ht="17.45" customHeight="1" x14ac:dyDescent="0.2">
      <c r="A17" s="28"/>
      <c r="B17" s="30" t="str">
        <f>IF(A17="","",_xlfn.XLOOKUP(A17,'ABN VLookup'!A:A,'ABN VLookup'!B:B))</f>
        <v/>
      </c>
      <c r="C17" s="28"/>
      <c r="D17" s="28"/>
      <c r="E17" s="28"/>
      <c r="F17" s="28"/>
      <c r="G17" s="28"/>
      <c r="H17" s="40"/>
      <c r="I17" s="29"/>
      <c r="J17" s="28"/>
      <c r="K17" s="33"/>
      <c r="L17" s="27"/>
      <c r="M17" s="33"/>
      <c r="N17" s="33"/>
      <c r="O17" s="34"/>
      <c r="P17" s="33"/>
      <c r="Q17" s="33"/>
      <c r="R17" s="33"/>
    </row>
    <row r="18" spans="1:18" ht="17.45" customHeight="1" x14ac:dyDescent="0.2">
      <c r="A18" s="28"/>
      <c r="B18" s="30" t="str">
        <f>IF(A18="","",_xlfn.XLOOKUP(A18,'ABN VLookup'!A:A,'ABN VLookup'!B:B))</f>
        <v/>
      </c>
      <c r="C18" s="28"/>
      <c r="D18" s="28"/>
      <c r="E18" s="28"/>
      <c r="F18" s="28"/>
      <c r="G18" s="28"/>
      <c r="H18" s="40"/>
      <c r="I18" s="29"/>
      <c r="J18" s="28"/>
      <c r="K18" s="33"/>
      <c r="L18" s="27"/>
      <c r="M18" s="33"/>
      <c r="N18" s="33"/>
      <c r="O18" s="34"/>
      <c r="P18" s="33"/>
      <c r="Q18" s="33"/>
      <c r="R18" s="33"/>
    </row>
    <row r="19" spans="1:18" ht="17.45" customHeight="1" x14ac:dyDescent="0.2">
      <c r="A19" s="28"/>
      <c r="B19" s="30" t="str">
        <f>IF(A19="","",_xlfn.XLOOKUP(A19,'ABN VLookup'!A:A,'ABN VLookup'!B:B))</f>
        <v/>
      </c>
      <c r="C19" s="28"/>
      <c r="D19" s="28"/>
      <c r="E19" s="28"/>
      <c r="F19" s="28"/>
      <c r="G19" s="28"/>
      <c r="H19" s="40"/>
      <c r="I19" s="29"/>
      <c r="J19" s="28"/>
      <c r="K19" s="33"/>
      <c r="L19" s="27"/>
      <c r="M19" s="33"/>
      <c r="N19" s="33"/>
      <c r="O19" s="34"/>
      <c r="P19" s="33"/>
      <c r="Q19" s="33"/>
      <c r="R19" s="33"/>
    </row>
    <row r="20" spans="1:18" ht="17.45" customHeight="1" x14ac:dyDescent="0.2">
      <c r="A20" s="28"/>
      <c r="B20" s="30" t="str">
        <f>IF(A20="","",_xlfn.XLOOKUP(A20,'ABN VLookup'!A:A,'ABN VLookup'!B:B))</f>
        <v/>
      </c>
      <c r="C20" s="28"/>
      <c r="D20" s="28"/>
      <c r="E20" s="28"/>
      <c r="F20" s="28"/>
      <c r="G20" s="28"/>
      <c r="H20" s="40"/>
      <c r="I20" s="29"/>
      <c r="J20" s="28"/>
      <c r="K20" s="33"/>
      <c r="L20" s="27"/>
      <c r="M20" s="33"/>
      <c r="N20" s="33"/>
      <c r="O20" s="34"/>
      <c r="P20" s="33"/>
      <c r="Q20" s="33"/>
      <c r="R20" s="33"/>
    </row>
    <row r="21" spans="1:18" ht="17.45" customHeight="1" x14ac:dyDescent="0.2">
      <c r="A21" s="28"/>
      <c r="B21" s="30" t="str">
        <f>IF(A21="","",_xlfn.XLOOKUP(A21,'ABN VLookup'!A:A,'ABN VLookup'!B:B))</f>
        <v/>
      </c>
      <c r="C21" s="28"/>
      <c r="D21" s="28"/>
      <c r="E21" s="28"/>
      <c r="F21" s="28"/>
      <c r="G21" s="28"/>
      <c r="H21" s="40"/>
      <c r="I21" s="29"/>
      <c r="J21" s="28"/>
      <c r="K21" s="33"/>
      <c r="L21" s="27"/>
      <c r="M21" s="33"/>
      <c r="N21" s="33"/>
      <c r="O21" s="34"/>
      <c r="P21" s="33"/>
      <c r="Q21" s="33"/>
      <c r="R21" s="33"/>
    </row>
    <row r="22" spans="1:18" ht="17.45" customHeight="1" x14ac:dyDescent="0.2">
      <c r="A22" s="28"/>
      <c r="B22" s="30" t="str">
        <f>IF(A22="","",_xlfn.XLOOKUP(A22,'ABN VLookup'!A:A,'ABN VLookup'!B:B))</f>
        <v/>
      </c>
      <c r="C22" s="28"/>
      <c r="D22" s="28"/>
      <c r="E22" s="28"/>
      <c r="F22" s="28"/>
      <c r="G22" s="28"/>
      <c r="H22" s="40"/>
      <c r="I22" s="29"/>
      <c r="J22" s="28"/>
      <c r="K22" s="33"/>
      <c r="L22" s="27"/>
      <c r="M22" s="33"/>
      <c r="N22" s="33"/>
      <c r="O22" s="34"/>
      <c r="P22" s="33"/>
      <c r="Q22" s="33"/>
      <c r="R22" s="33"/>
    </row>
    <row r="23" spans="1:18" ht="17.45" customHeight="1" x14ac:dyDescent="0.2">
      <c r="A23" s="28"/>
      <c r="B23" s="30" t="str">
        <f>IF(A23="","",_xlfn.XLOOKUP(A23,'ABN VLookup'!A:A,'ABN VLookup'!B:B))</f>
        <v/>
      </c>
      <c r="C23" s="28"/>
      <c r="D23" s="28"/>
      <c r="E23" s="28"/>
      <c r="F23" s="28"/>
      <c r="G23" s="28"/>
      <c r="H23" s="40"/>
      <c r="I23" s="29"/>
      <c r="J23" s="28"/>
      <c r="K23" s="33"/>
      <c r="L23" s="27"/>
      <c r="M23" s="33"/>
      <c r="N23" s="33"/>
      <c r="O23" s="34"/>
      <c r="P23" s="33"/>
      <c r="Q23" s="33"/>
      <c r="R23" s="33"/>
    </row>
    <row r="24" spans="1:18" ht="17.45" customHeight="1" x14ac:dyDescent="0.2">
      <c r="A24" s="28"/>
      <c r="B24" s="30" t="str">
        <f>IF(A24="","",_xlfn.XLOOKUP(A24,'ABN VLookup'!A:A,'ABN VLookup'!B:B))</f>
        <v/>
      </c>
      <c r="C24" s="28"/>
      <c r="D24" s="28"/>
      <c r="E24" s="28"/>
      <c r="F24" s="28"/>
      <c r="G24" s="28"/>
      <c r="H24" s="40"/>
      <c r="I24" s="29"/>
      <c r="J24" s="28"/>
      <c r="K24" s="33"/>
      <c r="L24" s="27"/>
      <c r="M24" s="33"/>
      <c r="N24" s="33"/>
      <c r="O24" s="34"/>
      <c r="P24" s="33"/>
      <c r="Q24" s="33"/>
      <c r="R24" s="33"/>
    </row>
    <row r="25" spans="1:18" ht="17.45" customHeight="1" x14ac:dyDescent="0.2">
      <c r="A25" s="28"/>
      <c r="B25" s="30" t="str">
        <f>IF(A25="","",_xlfn.XLOOKUP(A25,'ABN VLookup'!A:A,'ABN VLookup'!B:B))</f>
        <v/>
      </c>
      <c r="C25" s="28"/>
      <c r="D25" s="28"/>
      <c r="E25" s="28"/>
      <c r="F25" s="28"/>
      <c r="G25" s="28"/>
      <c r="H25" s="40"/>
      <c r="I25" s="29"/>
      <c r="J25" s="28"/>
      <c r="K25" s="33"/>
      <c r="L25" s="27"/>
      <c r="M25" s="33"/>
      <c r="N25" s="33"/>
      <c r="O25" s="34"/>
      <c r="P25" s="33"/>
      <c r="Q25" s="33"/>
      <c r="R25" s="33"/>
    </row>
    <row r="26" spans="1:18" ht="17.45" customHeight="1" x14ac:dyDescent="0.2">
      <c r="A26" s="28"/>
      <c r="B26" s="30" t="str">
        <f>IF(A26="","",_xlfn.XLOOKUP(A26,'ABN VLookup'!A:A,'ABN VLookup'!B:B))</f>
        <v/>
      </c>
      <c r="C26" s="28"/>
      <c r="D26" s="28"/>
      <c r="E26" s="28"/>
      <c r="F26" s="28"/>
      <c r="G26" s="28"/>
      <c r="H26" s="40"/>
      <c r="I26" s="29"/>
      <c r="J26" s="28"/>
      <c r="K26" s="33"/>
      <c r="L26" s="27"/>
      <c r="M26" s="33"/>
      <c r="N26" s="33"/>
      <c r="O26" s="34"/>
      <c r="P26" s="33"/>
      <c r="Q26" s="33"/>
      <c r="R26" s="33"/>
    </row>
    <row r="27" spans="1:18" ht="17.45" customHeight="1" x14ac:dyDescent="0.2">
      <c r="A27" s="28"/>
      <c r="B27" s="30" t="str">
        <f>IF(A27="","",_xlfn.XLOOKUP(A27,'ABN VLookup'!A:A,'ABN VLookup'!B:B))</f>
        <v/>
      </c>
      <c r="C27" s="28"/>
      <c r="D27" s="28"/>
      <c r="E27" s="28"/>
      <c r="F27" s="28"/>
      <c r="G27" s="28"/>
      <c r="H27" s="40"/>
      <c r="I27" s="29"/>
      <c r="J27" s="28"/>
      <c r="K27" s="33"/>
      <c r="L27" s="27"/>
      <c r="M27" s="33"/>
      <c r="N27" s="33"/>
      <c r="O27" s="34"/>
      <c r="P27" s="33"/>
      <c r="Q27" s="33"/>
      <c r="R27" s="33"/>
    </row>
    <row r="28" spans="1:18" ht="17.45" customHeight="1" x14ac:dyDescent="0.2">
      <c r="A28" s="28"/>
      <c r="B28" s="30" t="str">
        <f>IF(A28="","",_xlfn.XLOOKUP(A28,'ABN VLookup'!A:A,'ABN VLookup'!B:B))</f>
        <v/>
      </c>
      <c r="C28" s="28"/>
      <c r="D28" s="28"/>
      <c r="E28" s="28"/>
      <c r="F28" s="28"/>
      <c r="G28" s="28"/>
      <c r="H28" s="40"/>
      <c r="I28" s="29"/>
      <c r="J28" s="28"/>
      <c r="K28" s="33"/>
      <c r="L28" s="27"/>
      <c r="M28" s="33"/>
      <c r="N28" s="33"/>
      <c r="O28" s="34"/>
      <c r="P28" s="33"/>
      <c r="Q28" s="33"/>
      <c r="R28" s="33"/>
    </row>
    <row r="29" spans="1:18" ht="17.45" customHeight="1" x14ac:dyDescent="0.2">
      <c r="A29" s="28"/>
      <c r="B29" s="30" t="str">
        <f>IF(A29="","",_xlfn.XLOOKUP(A29,'ABN VLookup'!A:A,'ABN VLookup'!B:B))</f>
        <v/>
      </c>
      <c r="C29" s="28"/>
      <c r="D29" s="28"/>
      <c r="E29" s="28"/>
      <c r="F29" s="28"/>
      <c r="G29" s="28"/>
      <c r="H29" s="40"/>
      <c r="I29" s="29"/>
      <c r="J29" s="28"/>
      <c r="K29" s="33"/>
      <c r="L29" s="27"/>
      <c r="M29" s="33"/>
      <c r="N29" s="33"/>
      <c r="O29" s="34"/>
      <c r="P29" s="33"/>
      <c r="Q29" s="33"/>
      <c r="R29" s="33"/>
    </row>
    <row r="30" spans="1:18" ht="17.45" customHeight="1" x14ac:dyDescent="0.2">
      <c r="A30" s="28"/>
      <c r="B30" s="30" t="str">
        <f>IF(A30="","",_xlfn.XLOOKUP(A30,'ABN VLookup'!A:A,'ABN VLookup'!B:B))</f>
        <v/>
      </c>
      <c r="C30" s="28"/>
      <c r="D30" s="28"/>
      <c r="E30" s="28"/>
      <c r="F30" s="28"/>
      <c r="G30" s="28"/>
      <c r="H30" s="40"/>
      <c r="I30" s="29"/>
      <c r="J30" s="28"/>
      <c r="K30" s="33"/>
      <c r="L30" s="27"/>
      <c r="M30" s="33"/>
      <c r="N30" s="33"/>
      <c r="O30" s="34"/>
      <c r="P30" s="33"/>
      <c r="Q30" s="33"/>
      <c r="R30" s="33"/>
    </row>
    <row r="31" spans="1:18" ht="17.45" customHeight="1" x14ac:dyDescent="0.2">
      <c r="A31" s="28"/>
      <c r="B31" s="30" t="str">
        <f>IF(A31="","",_xlfn.XLOOKUP(A31,'ABN VLookup'!A:A,'ABN VLookup'!B:B))</f>
        <v/>
      </c>
      <c r="C31" s="28"/>
      <c r="D31" s="28"/>
      <c r="E31" s="28"/>
      <c r="F31" s="28"/>
      <c r="G31" s="28"/>
      <c r="H31" s="40"/>
      <c r="I31" s="29"/>
      <c r="J31" s="28"/>
      <c r="K31" s="33"/>
      <c r="L31" s="27"/>
      <c r="M31" s="33"/>
      <c r="N31" s="33"/>
      <c r="O31" s="34"/>
      <c r="P31" s="33"/>
      <c r="Q31" s="33"/>
      <c r="R31" s="33"/>
    </row>
    <row r="32" spans="1:18" ht="17.45" customHeight="1" x14ac:dyDescent="0.2">
      <c r="A32" s="28"/>
      <c r="B32" s="30" t="str">
        <f>IF(A32="","",_xlfn.XLOOKUP(A32,'ABN VLookup'!A:A,'ABN VLookup'!B:B))</f>
        <v/>
      </c>
      <c r="C32" s="28"/>
      <c r="D32" s="28"/>
      <c r="E32" s="28"/>
      <c r="F32" s="28"/>
      <c r="G32" s="28"/>
      <c r="H32" s="40"/>
      <c r="I32" s="29"/>
      <c r="J32" s="28"/>
      <c r="K32" s="33"/>
      <c r="L32" s="27"/>
      <c r="M32" s="33"/>
      <c r="N32" s="33"/>
      <c r="O32" s="34"/>
      <c r="P32" s="33"/>
      <c r="Q32" s="33"/>
      <c r="R32" s="33"/>
    </row>
    <row r="33" spans="1:18" ht="17.45" customHeight="1" x14ac:dyDescent="0.2">
      <c r="A33" s="28"/>
      <c r="B33" s="30" t="str">
        <f>IF(A33="","",_xlfn.XLOOKUP(A33,'ABN VLookup'!A:A,'ABN VLookup'!B:B))</f>
        <v/>
      </c>
      <c r="C33" s="28"/>
      <c r="D33" s="28"/>
      <c r="E33" s="28"/>
      <c r="F33" s="28"/>
      <c r="G33" s="28"/>
      <c r="H33" s="40"/>
      <c r="I33" s="29"/>
      <c r="J33" s="28"/>
      <c r="K33" s="33"/>
      <c r="L33" s="27"/>
      <c r="M33" s="33"/>
      <c r="N33" s="33"/>
      <c r="O33" s="34"/>
      <c r="P33" s="33"/>
      <c r="Q33" s="33"/>
      <c r="R33" s="33"/>
    </row>
    <row r="34" spans="1:18" ht="17.45" customHeight="1" x14ac:dyDescent="0.2">
      <c r="A34" s="28"/>
      <c r="B34" s="30" t="str">
        <f>IF(A34="","",_xlfn.XLOOKUP(A34,'ABN VLookup'!A:A,'ABN VLookup'!B:B))</f>
        <v/>
      </c>
      <c r="C34" s="28"/>
      <c r="D34" s="28"/>
      <c r="E34" s="28"/>
      <c r="F34" s="28"/>
      <c r="G34" s="28"/>
      <c r="H34" s="40"/>
      <c r="I34" s="29"/>
      <c r="J34" s="28"/>
      <c r="K34" s="33"/>
      <c r="L34" s="27"/>
      <c r="M34" s="33"/>
      <c r="N34" s="33"/>
      <c r="O34" s="34"/>
      <c r="P34" s="33"/>
      <c r="Q34" s="33"/>
      <c r="R34" s="33"/>
    </row>
    <row r="35" spans="1:18" ht="17.45" customHeight="1" x14ac:dyDescent="0.2">
      <c r="A35" s="28"/>
      <c r="B35" s="30" t="str">
        <f>IF(A35="","",_xlfn.XLOOKUP(A35,'ABN VLookup'!A:A,'ABN VLookup'!B:B))</f>
        <v/>
      </c>
      <c r="C35" s="28"/>
      <c r="D35" s="28"/>
      <c r="E35" s="28"/>
      <c r="F35" s="28"/>
      <c r="G35" s="28"/>
      <c r="H35" s="40"/>
      <c r="I35" s="29"/>
      <c r="J35" s="28"/>
      <c r="K35" s="33"/>
      <c r="L35" s="27"/>
      <c r="M35" s="33"/>
      <c r="N35" s="33"/>
      <c r="O35" s="34"/>
      <c r="P35" s="33"/>
      <c r="Q35" s="33"/>
      <c r="R35" s="33"/>
    </row>
    <row r="36" spans="1:18" ht="17.45" customHeight="1" x14ac:dyDescent="0.2">
      <c r="A36" s="28"/>
      <c r="B36" s="30" t="str">
        <f>IF(A36="","",_xlfn.XLOOKUP(A36,'ABN VLookup'!A:A,'ABN VLookup'!B:B))</f>
        <v/>
      </c>
      <c r="C36" s="28"/>
      <c r="D36" s="28"/>
      <c r="E36" s="28"/>
      <c r="F36" s="28"/>
      <c r="G36" s="28"/>
      <c r="H36" s="40"/>
      <c r="I36" s="29"/>
      <c r="J36" s="28"/>
      <c r="K36" s="33"/>
      <c r="L36" s="27"/>
      <c r="M36" s="33"/>
      <c r="N36" s="33"/>
      <c r="O36" s="34"/>
      <c r="P36" s="33"/>
      <c r="Q36" s="33"/>
      <c r="R36" s="33"/>
    </row>
    <row r="37" spans="1:18" ht="17.45" customHeight="1" x14ac:dyDescent="0.2">
      <c r="A37" s="28"/>
      <c r="B37" s="30" t="str">
        <f>IF(A37="","",_xlfn.XLOOKUP(A37,'ABN VLookup'!A:A,'ABN VLookup'!B:B))</f>
        <v/>
      </c>
      <c r="C37" s="28"/>
      <c r="D37" s="28"/>
      <c r="E37" s="28"/>
      <c r="F37" s="28"/>
      <c r="G37" s="28"/>
      <c r="H37" s="40"/>
      <c r="I37" s="29"/>
      <c r="J37" s="28"/>
      <c r="K37" s="33"/>
      <c r="L37" s="27"/>
      <c r="M37" s="33"/>
      <c r="N37" s="33"/>
      <c r="O37" s="34"/>
      <c r="P37" s="33"/>
      <c r="Q37" s="33"/>
      <c r="R37" s="33"/>
    </row>
    <row r="38" spans="1:18" ht="17.45" customHeight="1" x14ac:dyDescent="0.2">
      <c r="A38" s="28"/>
      <c r="B38" s="30" t="str">
        <f>IF(A38="","",_xlfn.XLOOKUP(A38,'ABN VLookup'!A:A,'ABN VLookup'!B:B))</f>
        <v/>
      </c>
      <c r="C38" s="28"/>
      <c r="D38" s="28"/>
      <c r="E38" s="28"/>
      <c r="F38" s="28"/>
      <c r="G38" s="28"/>
      <c r="H38" s="40"/>
      <c r="I38" s="29"/>
      <c r="J38" s="28"/>
      <c r="K38" s="33"/>
      <c r="L38" s="27"/>
      <c r="M38" s="33"/>
      <c r="N38" s="33"/>
      <c r="O38" s="34"/>
      <c r="P38" s="33"/>
      <c r="Q38" s="33"/>
      <c r="R38" s="33"/>
    </row>
    <row r="39" spans="1:18" ht="17.45" customHeight="1" x14ac:dyDescent="0.2">
      <c r="A39" s="28"/>
      <c r="B39" s="30" t="str">
        <f>IF(A39="","",_xlfn.XLOOKUP(A39,'ABN VLookup'!A:A,'ABN VLookup'!B:B))</f>
        <v/>
      </c>
      <c r="C39" s="28"/>
      <c r="D39" s="28"/>
      <c r="E39" s="28"/>
      <c r="F39" s="28"/>
      <c r="G39" s="28"/>
      <c r="H39" s="40"/>
      <c r="I39" s="29"/>
      <c r="J39" s="28"/>
      <c r="K39" s="33"/>
      <c r="L39" s="27"/>
      <c r="M39" s="33"/>
      <c r="N39" s="33"/>
      <c r="O39" s="34"/>
      <c r="P39" s="33"/>
      <c r="Q39" s="33"/>
      <c r="R39" s="33"/>
    </row>
    <row r="40" spans="1:18" ht="17.45" customHeight="1" x14ac:dyDescent="0.2">
      <c r="A40" s="28"/>
      <c r="B40" s="30" t="str">
        <f>IF(A40="","",_xlfn.XLOOKUP(A40,'ABN VLookup'!A:A,'ABN VLookup'!B:B))</f>
        <v/>
      </c>
      <c r="C40" s="28"/>
      <c r="D40" s="28"/>
      <c r="E40" s="28"/>
      <c r="F40" s="28"/>
      <c r="G40" s="28"/>
      <c r="H40" s="40"/>
      <c r="I40" s="29"/>
      <c r="J40" s="28"/>
      <c r="K40" s="33"/>
      <c r="L40" s="27"/>
      <c r="M40" s="33"/>
      <c r="N40" s="33"/>
      <c r="O40" s="34"/>
      <c r="P40" s="33"/>
      <c r="Q40" s="33"/>
      <c r="R40" s="33"/>
    </row>
    <row r="41" spans="1:18" ht="17.45" customHeight="1" x14ac:dyDescent="0.2">
      <c r="A41" s="28"/>
      <c r="B41" s="30" t="str">
        <f>IF(A41="","",_xlfn.XLOOKUP(A41,'ABN VLookup'!A:A,'ABN VLookup'!B:B))</f>
        <v/>
      </c>
      <c r="C41" s="28"/>
      <c r="D41" s="28"/>
      <c r="E41" s="28"/>
      <c r="F41" s="28"/>
      <c r="G41" s="28"/>
      <c r="H41" s="40"/>
      <c r="I41" s="29"/>
      <c r="J41" s="28"/>
      <c r="K41" s="33"/>
      <c r="L41" s="27"/>
      <c r="M41" s="33"/>
      <c r="N41" s="33"/>
      <c r="O41" s="34"/>
      <c r="P41" s="33"/>
      <c r="Q41" s="33"/>
      <c r="R41" s="33"/>
    </row>
    <row r="42" spans="1:18" ht="17.45" customHeight="1" x14ac:dyDescent="0.2">
      <c r="A42" s="28"/>
      <c r="B42" s="30" t="str">
        <f>IF(A42="","",_xlfn.XLOOKUP(A42,'ABN VLookup'!A:A,'ABN VLookup'!B:B))</f>
        <v/>
      </c>
      <c r="C42" s="28"/>
      <c r="D42" s="28"/>
      <c r="E42" s="28"/>
      <c r="F42" s="28"/>
      <c r="G42" s="28"/>
      <c r="H42" s="40"/>
      <c r="I42" s="29"/>
      <c r="J42" s="28"/>
      <c r="K42" s="33"/>
      <c r="L42" s="27"/>
      <c r="M42" s="33"/>
      <c r="N42" s="33"/>
      <c r="O42" s="34"/>
      <c r="P42" s="33"/>
      <c r="Q42" s="33"/>
      <c r="R42" s="33"/>
    </row>
    <row r="43" spans="1:18" ht="17.45" customHeight="1" x14ac:dyDescent="0.2">
      <c r="A43" s="28"/>
      <c r="B43" s="30" t="str">
        <f>IF(A43="","",_xlfn.XLOOKUP(A43,'ABN VLookup'!A:A,'ABN VLookup'!B:B))</f>
        <v/>
      </c>
      <c r="C43" s="28"/>
      <c r="D43" s="28"/>
      <c r="E43" s="28"/>
      <c r="F43" s="28"/>
      <c r="G43" s="28"/>
      <c r="H43" s="40"/>
      <c r="I43" s="29"/>
      <c r="J43" s="28"/>
      <c r="K43" s="33"/>
      <c r="L43" s="27"/>
      <c r="M43" s="33"/>
      <c r="N43" s="33"/>
      <c r="O43" s="34"/>
      <c r="P43" s="33"/>
      <c r="Q43" s="33"/>
      <c r="R43" s="33"/>
    </row>
    <row r="44" spans="1:18" ht="17.45" customHeight="1" x14ac:dyDescent="0.2">
      <c r="A44" s="28"/>
      <c r="B44" s="30" t="str">
        <f>IF(A44="","",_xlfn.XLOOKUP(A44,'ABN VLookup'!A:A,'ABN VLookup'!B:B))</f>
        <v/>
      </c>
      <c r="C44" s="28"/>
      <c r="D44" s="28"/>
      <c r="E44" s="28"/>
      <c r="F44" s="28"/>
      <c r="G44" s="28"/>
      <c r="H44" s="40"/>
      <c r="I44" s="29"/>
      <c r="J44" s="28"/>
      <c r="K44" s="33"/>
      <c r="L44" s="27"/>
      <c r="M44" s="33"/>
      <c r="N44" s="33"/>
      <c r="O44" s="34"/>
      <c r="P44" s="33"/>
      <c r="Q44" s="33"/>
      <c r="R44" s="33"/>
    </row>
    <row r="45" spans="1:18" ht="17.45" customHeight="1" x14ac:dyDescent="0.2">
      <c r="A45" s="28"/>
      <c r="B45" s="30" t="str">
        <f>IF(A45="","",_xlfn.XLOOKUP(A45,'ABN VLookup'!A:A,'ABN VLookup'!B:B))</f>
        <v/>
      </c>
      <c r="C45" s="28"/>
      <c r="D45" s="28"/>
      <c r="E45" s="28"/>
      <c r="F45" s="28"/>
      <c r="G45" s="28"/>
      <c r="H45" s="40"/>
      <c r="I45" s="29"/>
      <c r="J45" s="28"/>
      <c r="K45" s="33"/>
      <c r="L45" s="27"/>
      <c r="M45" s="33"/>
      <c r="N45" s="33"/>
      <c r="O45" s="34"/>
      <c r="P45" s="33"/>
      <c r="Q45" s="33"/>
      <c r="R45" s="33"/>
    </row>
    <row r="46" spans="1:18" ht="17.45" customHeight="1" x14ac:dyDescent="0.2">
      <c r="A46" s="28"/>
      <c r="B46" s="30" t="str">
        <f>IF(A46="","",_xlfn.XLOOKUP(A46,'ABN VLookup'!A:A,'ABN VLookup'!B:B))</f>
        <v/>
      </c>
      <c r="C46" s="28"/>
      <c r="D46" s="28"/>
      <c r="E46" s="28"/>
      <c r="F46" s="28"/>
      <c r="G46" s="28"/>
      <c r="H46" s="40"/>
      <c r="I46" s="29"/>
      <c r="J46" s="28"/>
      <c r="K46" s="33"/>
      <c r="L46" s="27"/>
      <c r="M46" s="33"/>
      <c r="N46" s="33"/>
      <c r="O46" s="34"/>
      <c r="P46" s="33"/>
      <c r="Q46" s="33"/>
      <c r="R46" s="33"/>
    </row>
    <row r="47" spans="1:18" ht="17.45" customHeight="1" x14ac:dyDescent="0.2">
      <c r="A47" s="28"/>
      <c r="B47" s="30" t="str">
        <f>IF(A47="","",_xlfn.XLOOKUP(A47,'ABN VLookup'!A:A,'ABN VLookup'!B:B))</f>
        <v/>
      </c>
      <c r="C47" s="28"/>
      <c r="D47" s="28"/>
      <c r="E47" s="28"/>
      <c r="F47" s="28"/>
      <c r="G47" s="28"/>
      <c r="H47" s="40"/>
      <c r="I47" s="29"/>
      <c r="J47" s="28"/>
      <c r="K47" s="33"/>
      <c r="L47" s="27"/>
      <c r="M47" s="33"/>
      <c r="N47" s="33"/>
      <c r="O47" s="34"/>
      <c r="P47" s="33"/>
      <c r="Q47" s="33"/>
      <c r="R47" s="33"/>
    </row>
    <row r="48" spans="1:18" ht="17.45" customHeight="1" x14ac:dyDescent="0.2">
      <c r="A48" s="28"/>
      <c r="B48" s="30" t="str">
        <f>IF(A48="","",_xlfn.XLOOKUP(A48,'ABN VLookup'!A:A,'ABN VLookup'!B:B))</f>
        <v/>
      </c>
      <c r="C48" s="28"/>
      <c r="D48" s="28"/>
      <c r="E48" s="28"/>
      <c r="F48" s="28"/>
      <c r="G48" s="28"/>
      <c r="H48" s="40"/>
      <c r="I48" s="29"/>
      <c r="J48" s="28"/>
      <c r="K48" s="33"/>
      <c r="L48" s="27"/>
      <c r="M48" s="33"/>
      <c r="N48" s="33"/>
      <c r="O48" s="34"/>
      <c r="P48" s="33"/>
      <c r="Q48" s="33"/>
      <c r="R48" s="33"/>
    </row>
    <row r="49" spans="1:18" ht="17.45" customHeight="1" x14ac:dyDescent="0.2">
      <c r="A49" s="28"/>
      <c r="B49" s="30" t="str">
        <f>IF(A49="","",_xlfn.XLOOKUP(A49,'ABN VLookup'!A:A,'ABN VLookup'!B:B))</f>
        <v/>
      </c>
      <c r="C49" s="28"/>
      <c r="D49" s="28"/>
      <c r="E49" s="28"/>
      <c r="F49" s="28"/>
      <c r="G49" s="28"/>
      <c r="H49" s="40"/>
      <c r="I49" s="29"/>
      <c r="J49" s="28"/>
      <c r="K49" s="33"/>
      <c r="L49" s="27"/>
      <c r="M49" s="33"/>
      <c r="N49" s="33"/>
      <c r="O49" s="34"/>
      <c r="P49" s="33"/>
      <c r="Q49" s="33"/>
      <c r="R49" s="33"/>
    </row>
    <row r="50" spans="1:18" ht="17.45" customHeight="1" x14ac:dyDescent="0.2">
      <c r="A50" s="28"/>
      <c r="B50" s="30" t="str">
        <f>IF(A50="","",_xlfn.XLOOKUP(A50,'ABN VLookup'!A:A,'ABN VLookup'!B:B))</f>
        <v/>
      </c>
      <c r="C50" s="28"/>
      <c r="D50" s="28"/>
      <c r="E50" s="28"/>
      <c r="F50" s="28"/>
      <c r="G50" s="28"/>
      <c r="H50" s="40"/>
      <c r="I50" s="29"/>
      <c r="J50" s="28"/>
      <c r="K50" s="33"/>
      <c r="L50" s="27"/>
      <c r="M50" s="33"/>
      <c r="N50" s="33"/>
      <c r="O50" s="34"/>
      <c r="P50" s="33"/>
      <c r="Q50" s="33"/>
      <c r="R50" s="33"/>
    </row>
    <row r="51" spans="1:18" ht="17.45" customHeight="1" x14ac:dyDescent="0.2">
      <c r="A51" s="28"/>
      <c r="B51" s="30" t="str">
        <f>IF(A51="","",_xlfn.XLOOKUP(A51,'ABN VLookup'!A:A,'ABN VLookup'!B:B))</f>
        <v/>
      </c>
      <c r="C51" s="28"/>
      <c r="D51" s="28"/>
      <c r="E51" s="28"/>
      <c r="F51" s="28"/>
      <c r="G51" s="28"/>
      <c r="H51" s="40"/>
      <c r="I51" s="29"/>
      <c r="J51" s="28"/>
      <c r="K51" s="33"/>
      <c r="L51" s="27"/>
      <c r="M51" s="33"/>
      <c r="N51" s="33"/>
      <c r="O51" s="34"/>
      <c r="P51" s="33"/>
      <c r="Q51" s="33"/>
      <c r="R51" s="33"/>
    </row>
    <row r="52" spans="1:18" ht="17.45" customHeight="1" x14ac:dyDescent="0.2">
      <c r="A52" s="28"/>
      <c r="B52" s="30" t="str">
        <f>IF(A52="","",_xlfn.XLOOKUP(A52,'ABN VLookup'!A:A,'ABN VLookup'!B:B))</f>
        <v/>
      </c>
      <c r="C52" s="28"/>
      <c r="D52" s="28"/>
      <c r="E52" s="28"/>
      <c r="F52" s="28"/>
      <c r="G52" s="28"/>
      <c r="H52" s="40"/>
      <c r="I52" s="29"/>
      <c r="J52" s="28"/>
      <c r="K52" s="33"/>
      <c r="L52" s="27"/>
      <c r="M52" s="33"/>
      <c r="N52" s="33"/>
      <c r="O52" s="34"/>
      <c r="P52" s="33"/>
      <c r="Q52" s="33"/>
      <c r="R52" s="33"/>
    </row>
    <row r="53" spans="1:18" ht="17.45" customHeight="1" x14ac:dyDescent="0.2">
      <c r="A53" s="28"/>
      <c r="B53" s="30" t="str">
        <f>IF(A53="","",_xlfn.XLOOKUP(A53,'ABN VLookup'!A:A,'ABN VLookup'!B:B))</f>
        <v/>
      </c>
      <c r="C53" s="28"/>
      <c r="D53" s="28"/>
      <c r="E53" s="28"/>
      <c r="F53" s="28"/>
      <c r="G53" s="28"/>
      <c r="H53" s="40"/>
      <c r="I53" s="29"/>
      <c r="J53" s="28"/>
      <c r="K53" s="33"/>
      <c r="L53" s="27"/>
      <c r="M53" s="33"/>
      <c r="N53" s="33"/>
      <c r="O53" s="34"/>
      <c r="P53" s="33"/>
      <c r="Q53" s="33"/>
      <c r="R53" s="33"/>
    </row>
    <row r="54" spans="1:18" ht="17.45" customHeight="1" x14ac:dyDescent="0.2">
      <c r="A54" s="28"/>
      <c r="B54" s="30" t="str">
        <f>IF(A54="","",_xlfn.XLOOKUP(A54,'ABN VLookup'!A:A,'ABN VLookup'!B:B))</f>
        <v/>
      </c>
      <c r="C54" s="28"/>
      <c r="D54" s="28"/>
      <c r="E54" s="28"/>
      <c r="F54" s="28"/>
      <c r="G54" s="28"/>
      <c r="H54" s="40"/>
      <c r="I54" s="29"/>
      <c r="J54" s="28"/>
      <c r="K54" s="33"/>
      <c r="L54" s="27"/>
      <c r="M54" s="33"/>
      <c r="N54" s="33"/>
      <c r="O54" s="34"/>
      <c r="P54" s="33"/>
      <c r="Q54" s="33"/>
      <c r="R54" s="33"/>
    </row>
    <row r="55" spans="1:18" ht="17.45" customHeight="1" x14ac:dyDescent="0.2">
      <c r="A55" s="28"/>
      <c r="B55" s="30" t="str">
        <f>IF(A55="","",_xlfn.XLOOKUP(A55,'ABN VLookup'!A:A,'ABN VLookup'!B:B))</f>
        <v/>
      </c>
      <c r="C55" s="28"/>
      <c r="D55" s="28"/>
      <c r="E55" s="28"/>
      <c r="F55" s="28"/>
      <c r="G55" s="28"/>
      <c r="H55" s="40"/>
      <c r="I55" s="29"/>
      <c r="J55" s="28"/>
      <c r="K55" s="33"/>
      <c r="L55" s="27"/>
      <c r="M55" s="33"/>
      <c r="N55" s="33"/>
      <c r="O55" s="34"/>
      <c r="P55" s="33"/>
      <c r="Q55" s="33"/>
      <c r="R55" s="33"/>
    </row>
    <row r="56" spans="1:18" ht="17.45" customHeight="1" x14ac:dyDescent="0.2">
      <c r="A56" s="28"/>
      <c r="B56" s="30" t="str">
        <f>IF(A56="","",_xlfn.XLOOKUP(A56,'ABN VLookup'!A:A,'ABN VLookup'!B:B))</f>
        <v/>
      </c>
      <c r="C56" s="28"/>
      <c r="D56" s="28"/>
      <c r="E56" s="28"/>
      <c r="F56" s="28"/>
      <c r="G56" s="28"/>
      <c r="H56" s="40"/>
      <c r="I56" s="29"/>
      <c r="J56" s="28"/>
      <c r="K56" s="33"/>
      <c r="L56" s="27"/>
      <c r="M56" s="33"/>
      <c r="N56" s="33"/>
      <c r="O56" s="34"/>
      <c r="P56" s="33"/>
      <c r="Q56" s="33"/>
      <c r="R56" s="33"/>
    </row>
    <row r="57" spans="1:18" ht="17.45" customHeight="1" x14ac:dyDescent="0.2">
      <c r="A57" s="28"/>
      <c r="B57" s="30" t="str">
        <f>IF(A57="","",_xlfn.XLOOKUP(A57,'ABN VLookup'!A:A,'ABN VLookup'!B:B))</f>
        <v/>
      </c>
      <c r="C57" s="28"/>
      <c r="D57" s="28"/>
      <c r="E57" s="28"/>
      <c r="F57" s="28"/>
      <c r="G57" s="28"/>
      <c r="H57" s="40"/>
      <c r="I57" s="29"/>
      <c r="J57" s="28"/>
      <c r="K57" s="33"/>
      <c r="L57" s="27"/>
      <c r="M57" s="33"/>
      <c r="N57" s="33"/>
      <c r="O57" s="34"/>
      <c r="P57" s="33"/>
      <c r="Q57" s="33"/>
      <c r="R57" s="33"/>
    </row>
    <row r="58" spans="1:18" ht="17.45" customHeight="1" x14ac:dyDescent="0.2">
      <c r="A58" s="28"/>
      <c r="B58" s="30" t="str">
        <f>IF(A58="","",_xlfn.XLOOKUP(A58,'ABN VLookup'!A:A,'ABN VLookup'!B:B))</f>
        <v/>
      </c>
      <c r="C58" s="28"/>
      <c r="D58" s="28"/>
      <c r="E58" s="28"/>
      <c r="F58" s="28"/>
      <c r="G58" s="28"/>
      <c r="H58" s="40"/>
      <c r="I58" s="29"/>
      <c r="J58" s="28"/>
      <c r="K58" s="33"/>
      <c r="L58" s="27"/>
      <c r="M58" s="33"/>
      <c r="N58" s="33"/>
      <c r="O58" s="34"/>
      <c r="P58" s="33"/>
      <c r="Q58" s="33"/>
      <c r="R58" s="33"/>
    </row>
    <row r="59" spans="1:18" ht="17.45" customHeight="1" x14ac:dyDescent="0.2">
      <c r="A59" s="28"/>
      <c r="B59" s="30" t="str">
        <f>IF(A59="","",_xlfn.XLOOKUP(A59,'ABN VLookup'!A:A,'ABN VLookup'!B:B))</f>
        <v/>
      </c>
      <c r="C59" s="28"/>
      <c r="D59" s="28"/>
      <c r="E59" s="28"/>
      <c r="F59" s="28"/>
      <c r="G59" s="28"/>
      <c r="H59" s="40"/>
      <c r="I59" s="29"/>
      <c r="J59" s="28"/>
      <c r="K59" s="33"/>
      <c r="L59" s="27"/>
      <c r="M59" s="33"/>
      <c r="N59" s="33"/>
      <c r="O59" s="34"/>
      <c r="P59" s="33"/>
      <c r="Q59" s="33"/>
      <c r="R59" s="33"/>
    </row>
    <row r="60" spans="1:18" ht="17.45" customHeight="1" x14ac:dyDescent="0.2">
      <c r="A60" s="28"/>
      <c r="B60" s="30" t="str">
        <f>IF(A60="","",_xlfn.XLOOKUP(A60,'ABN VLookup'!A:A,'ABN VLookup'!B:B))</f>
        <v/>
      </c>
      <c r="C60" s="28"/>
      <c r="D60" s="28"/>
      <c r="E60" s="28"/>
      <c r="F60" s="28"/>
      <c r="G60" s="28"/>
      <c r="H60" s="40"/>
      <c r="I60" s="29"/>
      <c r="J60" s="28"/>
      <c r="K60" s="33"/>
      <c r="L60" s="27"/>
      <c r="M60" s="33"/>
      <c r="N60" s="33"/>
      <c r="O60" s="34"/>
      <c r="P60" s="33"/>
      <c r="Q60" s="33"/>
      <c r="R60" s="33"/>
    </row>
    <row r="61" spans="1:18" ht="17.45" customHeight="1" x14ac:dyDescent="0.2">
      <c r="A61" s="28"/>
      <c r="B61" s="30" t="str">
        <f>IF(A61="","",_xlfn.XLOOKUP(A61,'ABN VLookup'!A:A,'ABN VLookup'!B:B))</f>
        <v/>
      </c>
      <c r="C61" s="28"/>
      <c r="D61" s="28"/>
      <c r="E61" s="28"/>
      <c r="F61" s="28"/>
      <c r="G61" s="28"/>
      <c r="H61" s="40"/>
      <c r="I61" s="29"/>
      <c r="J61" s="28"/>
      <c r="K61" s="33"/>
      <c r="L61" s="27"/>
      <c r="M61" s="33"/>
      <c r="N61" s="33"/>
      <c r="O61" s="34"/>
      <c r="P61" s="33"/>
      <c r="Q61" s="33"/>
      <c r="R61" s="33"/>
    </row>
    <row r="62" spans="1:18" ht="17.45" customHeight="1" x14ac:dyDescent="0.2">
      <c r="A62" s="28"/>
      <c r="B62" s="30" t="str">
        <f>IF(A62="","",_xlfn.XLOOKUP(A62,'ABN VLookup'!A:A,'ABN VLookup'!B:B))</f>
        <v/>
      </c>
      <c r="C62" s="28"/>
      <c r="D62" s="28"/>
      <c r="E62" s="28"/>
      <c r="F62" s="28"/>
      <c r="G62" s="28"/>
      <c r="H62" s="40"/>
      <c r="I62" s="29"/>
      <c r="J62" s="28"/>
      <c r="K62" s="33"/>
      <c r="L62" s="27"/>
      <c r="M62" s="33"/>
      <c r="N62" s="33"/>
      <c r="O62" s="34"/>
      <c r="P62" s="33"/>
      <c r="Q62" s="33"/>
      <c r="R62" s="33"/>
    </row>
    <row r="63" spans="1:18" ht="17.45" customHeight="1" x14ac:dyDescent="0.2">
      <c r="A63" s="28"/>
      <c r="B63" s="30" t="str">
        <f>IF(A63="","",_xlfn.XLOOKUP(A63,'ABN VLookup'!A:A,'ABN VLookup'!B:B))</f>
        <v/>
      </c>
      <c r="C63" s="28"/>
      <c r="D63" s="28"/>
      <c r="E63" s="28"/>
      <c r="F63" s="28"/>
      <c r="G63" s="28"/>
      <c r="H63" s="40"/>
      <c r="I63" s="29"/>
      <c r="J63" s="28"/>
      <c r="K63" s="33"/>
      <c r="L63" s="27"/>
      <c r="M63" s="33"/>
      <c r="N63" s="33"/>
      <c r="O63" s="34"/>
      <c r="P63" s="33"/>
      <c r="Q63" s="33"/>
      <c r="R63" s="33"/>
    </row>
    <row r="64" spans="1:18" ht="17.45" customHeight="1" x14ac:dyDescent="0.2">
      <c r="A64" s="28"/>
      <c r="B64" s="30" t="str">
        <f>IF(A64="","",_xlfn.XLOOKUP(A64,'ABN VLookup'!A:A,'ABN VLookup'!B:B))</f>
        <v/>
      </c>
      <c r="C64" s="28"/>
      <c r="D64" s="28"/>
      <c r="E64" s="28"/>
      <c r="F64" s="28"/>
      <c r="G64" s="28"/>
      <c r="H64" s="40"/>
      <c r="I64" s="29"/>
      <c r="J64" s="28"/>
      <c r="K64" s="33"/>
      <c r="L64" s="27"/>
      <c r="M64" s="33"/>
      <c r="N64" s="33"/>
      <c r="O64" s="34"/>
      <c r="P64" s="33"/>
      <c r="Q64" s="33"/>
      <c r="R64" s="33"/>
    </row>
    <row r="65" spans="1:18" ht="17.45" customHeight="1" x14ac:dyDescent="0.2">
      <c r="A65" s="28"/>
      <c r="B65" s="30" t="str">
        <f>IF(A65="","",_xlfn.XLOOKUP(A65,'ABN VLookup'!A:A,'ABN VLookup'!B:B))</f>
        <v/>
      </c>
      <c r="C65" s="28"/>
      <c r="D65" s="28"/>
      <c r="E65" s="28"/>
      <c r="F65" s="28"/>
      <c r="G65" s="28"/>
      <c r="H65" s="40"/>
      <c r="I65" s="29"/>
      <c r="J65" s="28"/>
      <c r="K65" s="33"/>
      <c r="L65" s="27"/>
      <c r="M65" s="33"/>
      <c r="N65" s="33"/>
      <c r="O65" s="34"/>
      <c r="P65" s="33"/>
      <c r="Q65" s="33"/>
      <c r="R65" s="33"/>
    </row>
    <row r="66" spans="1:18" ht="17.45" customHeight="1" x14ac:dyDescent="0.2">
      <c r="A66" s="28"/>
      <c r="B66" s="30" t="str">
        <f>IF(A66="","",_xlfn.XLOOKUP(A66,'ABN VLookup'!A:A,'ABN VLookup'!B:B))</f>
        <v/>
      </c>
      <c r="C66" s="28"/>
      <c r="D66" s="28"/>
      <c r="E66" s="28"/>
      <c r="F66" s="28"/>
      <c r="G66" s="28"/>
      <c r="H66" s="40"/>
      <c r="I66" s="29"/>
      <c r="J66" s="28"/>
      <c r="K66" s="33"/>
      <c r="L66" s="27"/>
      <c r="M66" s="33"/>
      <c r="N66" s="33"/>
      <c r="O66" s="34"/>
      <c r="P66" s="33"/>
      <c r="Q66" s="33"/>
      <c r="R66" s="33"/>
    </row>
    <row r="67" spans="1:18" ht="17.45" customHeight="1" x14ac:dyDescent="0.2">
      <c r="A67" s="28"/>
      <c r="B67" s="30" t="str">
        <f>IF(A67="","",_xlfn.XLOOKUP(A67,'ABN VLookup'!A:A,'ABN VLookup'!B:B))</f>
        <v/>
      </c>
      <c r="C67" s="28"/>
      <c r="D67" s="28"/>
      <c r="E67" s="28"/>
      <c r="F67" s="28"/>
      <c r="G67" s="28"/>
      <c r="H67" s="40"/>
      <c r="I67" s="29"/>
      <c r="J67" s="28"/>
      <c r="K67" s="33"/>
      <c r="L67" s="27"/>
      <c r="M67" s="33"/>
      <c r="N67" s="33"/>
      <c r="O67" s="34"/>
      <c r="P67" s="33"/>
      <c r="Q67" s="33"/>
      <c r="R67" s="33"/>
    </row>
    <row r="68" spans="1:18" ht="17.45" customHeight="1" x14ac:dyDescent="0.2">
      <c r="A68" s="28"/>
      <c r="B68" s="30" t="str">
        <f>IF(A68="","",_xlfn.XLOOKUP(A68,'ABN VLookup'!A:A,'ABN VLookup'!B:B))</f>
        <v/>
      </c>
      <c r="C68" s="28"/>
      <c r="D68" s="28"/>
      <c r="E68" s="28"/>
      <c r="F68" s="28"/>
      <c r="G68" s="28"/>
      <c r="H68" s="40"/>
      <c r="I68" s="29"/>
      <c r="J68" s="28"/>
      <c r="K68" s="33"/>
      <c r="L68" s="27"/>
      <c r="M68" s="33"/>
      <c r="N68" s="33"/>
      <c r="O68" s="34"/>
      <c r="P68" s="33"/>
      <c r="Q68" s="33"/>
      <c r="R68" s="33"/>
    </row>
    <row r="69" spans="1:18" ht="17.45" customHeight="1" x14ac:dyDescent="0.2">
      <c r="A69" s="28"/>
      <c r="B69" s="30" t="str">
        <f>IF(A69="","",_xlfn.XLOOKUP(A69,'ABN VLookup'!A:A,'ABN VLookup'!B:B))</f>
        <v/>
      </c>
      <c r="C69" s="28"/>
      <c r="D69" s="28"/>
      <c r="E69" s="28"/>
      <c r="F69" s="28"/>
      <c r="G69" s="28"/>
      <c r="H69" s="40"/>
      <c r="I69" s="29"/>
      <c r="J69" s="28"/>
      <c r="K69" s="33"/>
      <c r="L69" s="27"/>
      <c r="M69" s="33"/>
      <c r="N69" s="33"/>
      <c r="O69" s="34"/>
      <c r="P69" s="33"/>
      <c r="Q69" s="33"/>
      <c r="R69" s="33"/>
    </row>
    <row r="70" spans="1:18" ht="17.45" customHeight="1" x14ac:dyDescent="0.2">
      <c r="A70" s="28"/>
      <c r="B70" s="30" t="str">
        <f>IF(A70="","",_xlfn.XLOOKUP(A70,'ABN VLookup'!A:A,'ABN VLookup'!B:B))</f>
        <v/>
      </c>
      <c r="C70" s="28"/>
      <c r="D70" s="28"/>
      <c r="E70" s="28"/>
      <c r="F70" s="28"/>
      <c r="G70" s="28"/>
      <c r="H70" s="40"/>
      <c r="I70" s="29"/>
      <c r="J70" s="28"/>
      <c r="K70" s="33"/>
      <c r="L70" s="27"/>
      <c r="M70" s="33"/>
      <c r="N70" s="33"/>
      <c r="O70" s="34"/>
      <c r="P70" s="33"/>
      <c r="Q70" s="33"/>
      <c r="R70" s="33"/>
    </row>
    <row r="71" spans="1:18" ht="17.45" customHeight="1" x14ac:dyDescent="0.2">
      <c r="A71" s="28"/>
      <c r="B71" s="30" t="str">
        <f>IF(A71="","",_xlfn.XLOOKUP(A71,'ABN VLookup'!A:A,'ABN VLookup'!B:B))</f>
        <v/>
      </c>
      <c r="C71" s="28"/>
      <c r="D71" s="28"/>
      <c r="E71" s="28"/>
      <c r="F71" s="28"/>
      <c r="G71" s="28"/>
      <c r="H71" s="40"/>
      <c r="I71" s="29"/>
      <c r="J71" s="28"/>
      <c r="K71" s="33"/>
      <c r="L71" s="27"/>
      <c r="M71" s="33"/>
      <c r="N71" s="33"/>
      <c r="O71" s="34"/>
      <c r="P71" s="33"/>
      <c r="Q71" s="33"/>
      <c r="R71" s="33"/>
    </row>
    <row r="72" spans="1:18" ht="17.45" customHeight="1" x14ac:dyDescent="0.2">
      <c r="A72" s="28"/>
      <c r="B72" s="30" t="str">
        <f>IF(A72="","",_xlfn.XLOOKUP(A72,'ABN VLookup'!A:A,'ABN VLookup'!B:B))</f>
        <v/>
      </c>
      <c r="C72" s="28"/>
      <c r="D72" s="28"/>
      <c r="E72" s="28"/>
      <c r="F72" s="28"/>
      <c r="G72" s="28"/>
      <c r="H72" s="40"/>
      <c r="I72" s="29"/>
      <c r="J72" s="28"/>
      <c r="K72" s="33"/>
      <c r="L72" s="27"/>
      <c r="M72" s="33"/>
      <c r="N72" s="33"/>
      <c r="O72" s="34"/>
      <c r="P72" s="33"/>
      <c r="Q72" s="33"/>
      <c r="R72" s="33"/>
    </row>
    <row r="73" spans="1:18" ht="17.45" customHeight="1" x14ac:dyDescent="0.2">
      <c r="A73" s="28"/>
      <c r="B73" s="30" t="str">
        <f>IF(A73="","",_xlfn.XLOOKUP(A73,'ABN VLookup'!A:A,'ABN VLookup'!B:B))</f>
        <v/>
      </c>
      <c r="C73" s="28"/>
      <c r="D73" s="28"/>
      <c r="E73" s="28"/>
      <c r="F73" s="28"/>
      <c r="G73" s="28"/>
      <c r="H73" s="40"/>
      <c r="I73" s="29"/>
      <c r="J73" s="28"/>
      <c r="K73" s="33"/>
      <c r="L73" s="27"/>
      <c r="M73" s="33"/>
      <c r="N73" s="33"/>
      <c r="O73" s="34"/>
      <c r="P73" s="33"/>
      <c r="Q73" s="33"/>
      <c r="R73" s="33"/>
    </row>
    <row r="74" spans="1:18" ht="17.45" customHeight="1" x14ac:dyDescent="0.2">
      <c r="A74" s="28"/>
      <c r="B74" s="30" t="str">
        <f>IF(A74="","",_xlfn.XLOOKUP(A74,'ABN VLookup'!A:A,'ABN VLookup'!B:B))</f>
        <v/>
      </c>
      <c r="C74" s="28"/>
      <c r="D74" s="28"/>
      <c r="E74" s="28"/>
      <c r="F74" s="28"/>
      <c r="G74" s="28"/>
      <c r="H74" s="40"/>
      <c r="I74" s="29"/>
      <c r="J74" s="28"/>
      <c r="K74" s="33"/>
      <c r="L74" s="27"/>
      <c r="M74" s="33"/>
      <c r="N74" s="33"/>
      <c r="O74" s="34"/>
      <c r="P74" s="33"/>
      <c r="Q74" s="33"/>
      <c r="R74" s="33"/>
    </row>
    <row r="75" spans="1:18" ht="17.45" customHeight="1" x14ac:dyDescent="0.2">
      <c r="A75" s="28"/>
      <c r="B75" s="30" t="str">
        <f>IF(A75="","",_xlfn.XLOOKUP(A75,'ABN VLookup'!A:A,'ABN VLookup'!B:B))</f>
        <v/>
      </c>
      <c r="C75" s="28"/>
      <c r="D75" s="28"/>
      <c r="E75" s="28"/>
      <c r="F75" s="28"/>
      <c r="G75" s="28"/>
      <c r="H75" s="40"/>
      <c r="I75" s="29"/>
      <c r="J75" s="28"/>
      <c r="K75" s="33"/>
      <c r="L75" s="27"/>
      <c r="M75" s="33"/>
      <c r="N75" s="33"/>
      <c r="O75" s="34"/>
      <c r="P75" s="33"/>
      <c r="Q75" s="33"/>
      <c r="R75" s="33"/>
    </row>
    <row r="76" spans="1:18" ht="17.45" customHeight="1" x14ac:dyDescent="0.2">
      <c r="A76" s="28"/>
      <c r="B76" s="30" t="str">
        <f>IF(A76="","",_xlfn.XLOOKUP(A76,'ABN VLookup'!A:A,'ABN VLookup'!B:B))</f>
        <v/>
      </c>
      <c r="C76" s="28"/>
      <c r="D76" s="28"/>
      <c r="E76" s="28"/>
      <c r="F76" s="28"/>
      <c r="G76" s="28"/>
      <c r="H76" s="40"/>
      <c r="I76" s="29"/>
      <c r="J76" s="28"/>
      <c r="K76" s="33"/>
      <c r="L76" s="27"/>
      <c r="M76" s="33"/>
      <c r="N76" s="33"/>
      <c r="O76" s="34"/>
      <c r="P76" s="33"/>
      <c r="Q76" s="33"/>
      <c r="R76" s="33"/>
    </row>
    <row r="77" spans="1:18" ht="17.45" customHeight="1" x14ac:dyDescent="0.2">
      <c r="A77" s="28"/>
      <c r="B77" s="30" t="str">
        <f>IF(A77="","",_xlfn.XLOOKUP(A77,'ABN VLookup'!A:A,'ABN VLookup'!B:B))</f>
        <v/>
      </c>
      <c r="C77" s="28"/>
      <c r="D77" s="28"/>
      <c r="E77" s="28"/>
      <c r="F77" s="28"/>
      <c r="G77" s="28"/>
      <c r="H77" s="40"/>
      <c r="I77" s="29"/>
      <c r="J77" s="28"/>
      <c r="K77" s="33"/>
      <c r="L77" s="27"/>
      <c r="M77" s="33"/>
      <c r="N77" s="33"/>
      <c r="O77" s="34"/>
      <c r="P77" s="33"/>
      <c r="Q77" s="33"/>
      <c r="R77" s="33"/>
    </row>
    <row r="78" spans="1:18" ht="17.45" customHeight="1" x14ac:dyDescent="0.2">
      <c r="A78" s="28"/>
      <c r="B78" s="30" t="str">
        <f>IF(A78="","",_xlfn.XLOOKUP(A78,'ABN VLookup'!A:A,'ABN VLookup'!B:B))</f>
        <v/>
      </c>
      <c r="C78" s="28"/>
      <c r="D78" s="28"/>
      <c r="E78" s="28"/>
      <c r="F78" s="28"/>
      <c r="G78" s="28"/>
      <c r="H78" s="40"/>
      <c r="I78" s="29"/>
      <c r="J78" s="28"/>
      <c r="K78" s="33"/>
      <c r="L78" s="27"/>
      <c r="M78" s="33"/>
      <c r="N78" s="33"/>
      <c r="O78" s="34"/>
      <c r="P78" s="33"/>
      <c r="Q78" s="33"/>
      <c r="R78" s="33"/>
    </row>
    <row r="79" spans="1:18" ht="17.45" customHeight="1" x14ac:dyDescent="0.2">
      <c r="A79" s="28"/>
      <c r="B79" s="30" t="str">
        <f>IF(A79="","",_xlfn.XLOOKUP(A79,'ABN VLookup'!A:A,'ABN VLookup'!B:B))</f>
        <v/>
      </c>
      <c r="C79" s="28"/>
      <c r="D79" s="28"/>
      <c r="E79" s="28"/>
      <c r="F79" s="28"/>
      <c r="G79" s="28"/>
      <c r="H79" s="40"/>
      <c r="I79" s="29"/>
      <c r="J79" s="28"/>
      <c r="K79" s="33"/>
      <c r="L79" s="27"/>
      <c r="M79" s="33"/>
      <c r="N79" s="33"/>
      <c r="O79" s="34"/>
      <c r="P79" s="33"/>
      <c r="Q79" s="33"/>
      <c r="R79" s="33"/>
    </row>
    <row r="80" spans="1:18" ht="17.45" customHeight="1" x14ac:dyDescent="0.2">
      <c r="A80" s="28"/>
      <c r="B80" s="30" t="str">
        <f>IF(A80="","",_xlfn.XLOOKUP(A80,'ABN VLookup'!A:A,'ABN VLookup'!B:B))</f>
        <v/>
      </c>
      <c r="C80" s="28"/>
      <c r="D80" s="28"/>
      <c r="E80" s="28"/>
      <c r="F80" s="28"/>
      <c r="G80" s="28"/>
      <c r="H80" s="40"/>
      <c r="I80" s="29"/>
      <c r="J80" s="28"/>
      <c r="K80" s="33"/>
      <c r="L80" s="27"/>
      <c r="M80" s="33"/>
      <c r="N80" s="33"/>
      <c r="O80" s="34"/>
      <c r="P80" s="33"/>
      <c r="Q80" s="33"/>
      <c r="R80" s="33"/>
    </row>
    <row r="81" spans="1:18" ht="17.45" customHeight="1" x14ac:dyDescent="0.2">
      <c r="A81" s="28"/>
      <c r="B81" s="30" t="str">
        <f>IF(A81="","",_xlfn.XLOOKUP(A81,'ABN VLookup'!A:A,'ABN VLookup'!B:B))</f>
        <v/>
      </c>
      <c r="C81" s="28"/>
      <c r="D81" s="28"/>
      <c r="E81" s="28"/>
      <c r="F81" s="28"/>
      <c r="G81" s="28"/>
      <c r="H81" s="40"/>
      <c r="I81" s="29"/>
      <c r="J81" s="28"/>
      <c r="K81" s="33"/>
      <c r="L81" s="27"/>
      <c r="M81" s="33"/>
      <c r="N81" s="33"/>
      <c r="O81" s="34"/>
      <c r="P81" s="33"/>
      <c r="Q81" s="33"/>
      <c r="R81" s="33"/>
    </row>
    <row r="82" spans="1:18" ht="17.45" customHeight="1" x14ac:dyDescent="0.2">
      <c r="A82" s="28"/>
      <c r="B82" s="30" t="str">
        <f>IF(A82="","",_xlfn.XLOOKUP(A82,'ABN VLookup'!A:A,'ABN VLookup'!B:B))</f>
        <v/>
      </c>
      <c r="C82" s="28"/>
      <c r="D82" s="28"/>
      <c r="E82" s="28"/>
      <c r="F82" s="28"/>
      <c r="G82" s="28"/>
      <c r="H82" s="40"/>
      <c r="I82" s="29"/>
      <c r="J82" s="28"/>
      <c r="K82" s="33"/>
      <c r="L82" s="27"/>
      <c r="M82" s="33"/>
      <c r="N82" s="33"/>
      <c r="O82" s="34"/>
      <c r="P82" s="33"/>
      <c r="Q82" s="33"/>
      <c r="R82" s="33"/>
    </row>
    <row r="83" spans="1:18" ht="17.45" customHeight="1" x14ac:dyDescent="0.2">
      <c r="A83" s="28"/>
      <c r="B83" s="30" t="str">
        <f>IF(A83="","",_xlfn.XLOOKUP(A83,'ABN VLookup'!A:A,'ABN VLookup'!B:B))</f>
        <v/>
      </c>
      <c r="C83" s="28"/>
      <c r="D83" s="28"/>
      <c r="E83" s="28"/>
      <c r="F83" s="28"/>
      <c r="G83" s="28"/>
      <c r="H83" s="40"/>
      <c r="I83" s="29"/>
      <c r="J83" s="28"/>
      <c r="K83" s="33"/>
      <c r="L83" s="27"/>
      <c r="M83" s="33"/>
      <c r="N83" s="33"/>
      <c r="O83" s="34"/>
      <c r="P83" s="33"/>
      <c r="Q83" s="33"/>
      <c r="R83" s="33"/>
    </row>
    <row r="84" spans="1:18" ht="17.45" customHeight="1" x14ac:dyDescent="0.2">
      <c r="A84" s="28"/>
      <c r="B84" s="30" t="str">
        <f>IF(A84="","",_xlfn.XLOOKUP(A84,'ABN VLookup'!A:A,'ABN VLookup'!B:B))</f>
        <v/>
      </c>
      <c r="C84" s="28"/>
      <c r="D84" s="28"/>
      <c r="E84" s="28"/>
      <c r="F84" s="28"/>
      <c r="G84" s="28"/>
      <c r="H84" s="40"/>
      <c r="I84" s="29"/>
      <c r="J84" s="28"/>
      <c r="K84" s="33"/>
      <c r="L84" s="27"/>
      <c r="M84" s="33"/>
      <c r="N84" s="33"/>
      <c r="O84" s="34"/>
      <c r="P84" s="33"/>
      <c r="Q84" s="33"/>
      <c r="R84" s="33"/>
    </row>
    <row r="85" spans="1:18" ht="17.45" customHeight="1" x14ac:dyDescent="0.2">
      <c r="A85" s="28"/>
      <c r="B85" s="30" t="str">
        <f>IF(A85="","",_xlfn.XLOOKUP(A85,'ABN VLookup'!A:A,'ABN VLookup'!B:B))</f>
        <v/>
      </c>
      <c r="C85" s="28"/>
      <c r="D85" s="28"/>
      <c r="E85" s="28"/>
      <c r="F85" s="28"/>
      <c r="G85" s="28"/>
      <c r="H85" s="40"/>
      <c r="I85" s="29"/>
      <c r="J85" s="28"/>
      <c r="K85" s="33"/>
      <c r="L85" s="27"/>
      <c r="M85" s="33"/>
      <c r="N85" s="33"/>
      <c r="O85" s="34"/>
      <c r="P85" s="33"/>
      <c r="Q85" s="33"/>
      <c r="R85" s="33"/>
    </row>
    <row r="86" spans="1:18" ht="17.45" customHeight="1" x14ac:dyDescent="0.2">
      <c r="A86" s="28"/>
      <c r="B86" s="30" t="str">
        <f>IF(A86="","",_xlfn.XLOOKUP(A86,'ABN VLookup'!A:A,'ABN VLookup'!B:B))</f>
        <v/>
      </c>
      <c r="C86" s="28"/>
      <c r="D86" s="28"/>
      <c r="E86" s="28"/>
      <c r="F86" s="28"/>
      <c r="G86" s="28"/>
      <c r="H86" s="40"/>
      <c r="I86" s="29"/>
      <c r="J86" s="28"/>
      <c r="K86" s="33"/>
      <c r="L86" s="27"/>
      <c r="M86" s="33"/>
      <c r="N86" s="33"/>
      <c r="O86" s="34"/>
      <c r="P86" s="33"/>
      <c r="Q86" s="33"/>
      <c r="R86" s="33"/>
    </row>
    <row r="87" spans="1:18" ht="17.45" customHeight="1" x14ac:dyDescent="0.2">
      <c r="A87" s="28"/>
      <c r="B87" s="30" t="str">
        <f>IF(A87="","",_xlfn.XLOOKUP(A87,'ABN VLookup'!A:A,'ABN VLookup'!B:B))</f>
        <v/>
      </c>
      <c r="C87" s="28"/>
      <c r="D87" s="28"/>
      <c r="E87" s="28"/>
      <c r="F87" s="28"/>
      <c r="G87" s="28"/>
      <c r="H87" s="40"/>
      <c r="I87" s="29"/>
      <c r="J87" s="28"/>
      <c r="K87" s="33"/>
      <c r="L87" s="27"/>
      <c r="M87" s="33"/>
      <c r="N87" s="33"/>
      <c r="O87" s="34"/>
      <c r="P87" s="33"/>
      <c r="Q87" s="33"/>
      <c r="R87" s="33"/>
    </row>
    <row r="88" spans="1:18" ht="17.45" customHeight="1" x14ac:dyDescent="0.2">
      <c r="A88" s="28"/>
      <c r="B88" s="30" t="str">
        <f>IF(A88="","",_xlfn.XLOOKUP(A88,'ABN VLookup'!A:A,'ABN VLookup'!B:B))</f>
        <v/>
      </c>
      <c r="C88" s="28"/>
      <c r="D88" s="28"/>
      <c r="E88" s="28"/>
      <c r="F88" s="28"/>
      <c r="G88" s="28"/>
      <c r="H88" s="40"/>
      <c r="I88" s="29"/>
      <c r="J88" s="28"/>
      <c r="K88" s="33"/>
      <c r="L88" s="27"/>
      <c r="M88" s="33"/>
      <c r="N88" s="33"/>
      <c r="O88" s="34"/>
      <c r="P88" s="33"/>
      <c r="Q88" s="33"/>
      <c r="R88" s="33"/>
    </row>
    <row r="89" spans="1:18" ht="17.45" customHeight="1" x14ac:dyDescent="0.2">
      <c r="A89" s="28"/>
      <c r="B89" s="30" t="str">
        <f>IF(A89="","",_xlfn.XLOOKUP(A89,'ABN VLookup'!A:A,'ABN VLookup'!B:B))</f>
        <v/>
      </c>
      <c r="C89" s="28"/>
      <c r="D89" s="28"/>
      <c r="E89" s="28"/>
      <c r="F89" s="28"/>
      <c r="G89" s="28"/>
      <c r="H89" s="40"/>
      <c r="I89" s="29"/>
      <c r="J89" s="28"/>
      <c r="K89" s="33"/>
      <c r="L89" s="27"/>
      <c r="M89" s="33"/>
      <c r="N89" s="33"/>
      <c r="O89" s="34"/>
      <c r="P89" s="33"/>
      <c r="Q89" s="33"/>
      <c r="R89" s="33"/>
    </row>
    <row r="90" spans="1:18" ht="17.45" customHeight="1" x14ac:dyDescent="0.2">
      <c r="A90" s="28"/>
      <c r="B90" s="30" t="str">
        <f>IF(A90="","",_xlfn.XLOOKUP(A90,'ABN VLookup'!A:A,'ABN VLookup'!B:B))</f>
        <v/>
      </c>
      <c r="C90" s="28"/>
      <c r="D90" s="28"/>
      <c r="E90" s="28"/>
      <c r="F90" s="28"/>
      <c r="G90" s="28"/>
      <c r="H90" s="40"/>
      <c r="I90" s="29"/>
      <c r="J90" s="28"/>
      <c r="K90" s="33"/>
      <c r="L90" s="27"/>
      <c r="M90" s="33"/>
      <c r="N90" s="33"/>
      <c r="O90" s="34"/>
      <c r="P90" s="33"/>
      <c r="Q90" s="33"/>
      <c r="R90" s="33"/>
    </row>
    <row r="91" spans="1:18" ht="17.45" customHeight="1" x14ac:dyDescent="0.2">
      <c r="A91" s="28"/>
      <c r="B91" s="30" t="str">
        <f>IF(A91="","",_xlfn.XLOOKUP(A91,'ABN VLookup'!A:A,'ABN VLookup'!B:B))</f>
        <v/>
      </c>
      <c r="C91" s="28"/>
      <c r="D91" s="28"/>
      <c r="E91" s="28"/>
      <c r="F91" s="28"/>
      <c r="G91" s="28"/>
      <c r="H91" s="40"/>
      <c r="I91" s="29"/>
      <c r="J91" s="28"/>
      <c r="K91" s="33"/>
      <c r="L91" s="27"/>
      <c r="M91" s="33"/>
      <c r="N91" s="33"/>
      <c r="O91" s="34"/>
      <c r="P91" s="33"/>
      <c r="Q91" s="33"/>
      <c r="R91" s="33"/>
    </row>
    <row r="92" spans="1:18" ht="17.45" customHeight="1" x14ac:dyDescent="0.2">
      <c r="A92" s="28"/>
      <c r="B92" s="30" t="str">
        <f>IF(A92="","",_xlfn.XLOOKUP(A92,'ABN VLookup'!A:A,'ABN VLookup'!B:B))</f>
        <v/>
      </c>
      <c r="C92" s="28"/>
      <c r="D92" s="28"/>
      <c r="E92" s="28"/>
      <c r="F92" s="28"/>
      <c r="G92" s="28"/>
      <c r="H92" s="40"/>
      <c r="I92" s="29"/>
      <c r="J92" s="28"/>
      <c r="K92" s="33"/>
      <c r="L92" s="27"/>
      <c r="M92" s="33"/>
      <c r="N92" s="33"/>
      <c r="O92" s="34"/>
      <c r="P92" s="33"/>
      <c r="Q92" s="33"/>
      <c r="R92" s="33"/>
    </row>
    <row r="93" spans="1:18" ht="17.45" customHeight="1" x14ac:dyDescent="0.2">
      <c r="A93" s="28"/>
      <c r="B93" s="30" t="str">
        <f>IF(A93="","",_xlfn.XLOOKUP(A93,'ABN VLookup'!A:A,'ABN VLookup'!B:B))</f>
        <v/>
      </c>
      <c r="C93" s="28"/>
      <c r="D93" s="28"/>
      <c r="E93" s="28"/>
      <c r="F93" s="28"/>
      <c r="G93" s="28"/>
      <c r="H93" s="40"/>
      <c r="I93" s="29"/>
      <c r="J93" s="28"/>
      <c r="K93" s="33"/>
      <c r="L93" s="27"/>
      <c r="M93" s="33"/>
      <c r="N93" s="33"/>
      <c r="O93" s="34"/>
      <c r="P93" s="33"/>
      <c r="Q93" s="33"/>
      <c r="R93" s="33"/>
    </row>
    <row r="94" spans="1:18" ht="17.45" customHeight="1" x14ac:dyDescent="0.2">
      <c r="A94" s="28"/>
      <c r="B94" s="30" t="str">
        <f>IF(A94="","",_xlfn.XLOOKUP(A94,'ABN VLookup'!A:A,'ABN VLookup'!B:B))</f>
        <v/>
      </c>
      <c r="C94" s="28"/>
      <c r="D94" s="28"/>
      <c r="E94" s="28"/>
      <c r="F94" s="28"/>
      <c r="G94" s="28"/>
      <c r="H94" s="40"/>
      <c r="I94" s="29"/>
      <c r="J94" s="28"/>
      <c r="K94" s="33"/>
      <c r="L94" s="27"/>
      <c r="M94" s="33"/>
      <c r="N94" s="33"/>
      <c r="O94" s="34"/>
      <c r="P94" s="33"/>
      <c r="Q94" s="33"/>
      <c r="R94" s="33"/>
    </row>
    <row r="95" spans="1:18" ht="17.45" customHeight="1" x14ac:dyDescent="0.2">
      <c r="A95" s="28"/>
      <c r="B95" s="30" t="str">
        <f>IF(A95="","",_xlfn.XLOOKUP(A95,'ABN VLookup'!A:A,'ABN VLookup'!B:B))</f>
        <v/>
      </c>
      <c r="C95" s="28"/>
      <c r="D95" s="28"/>
      <c r="E95" s="28"/>
      <c r="F95" s="28"/>
      <c r="G95" s="28"/>
      <c r="H95" s="40"/>
      <c r="I95" s="29"/>
      <c r="J95" s="28"/>
      <c r="K95" s="33"/>
      <c r="L95" s="27"/>
      <c r="M95" s="33"/>
      <c r="N95" s="33"/>
      <c r="O95" s="34"/>
      <c r="P95" s="33"/>
      <c r="Q95" s="33"/>
      <c r="R95" s="33"/>
    </row>
    <row r="96" spans="1:18" ht="17.45" customHeight="1" x14ac:dyDescent="0.2">
      <c r="A96" s="28"/>
      <c r="B96" s="30" t="str">
        <f>IF(A96="","",_xlfn.XLOOKUP(A96,'ABN VLookup'!A:A,'ABN VLookup'!B:B))</f>
        <v/>
      </c>
      <c r="C96" s="28"/>
      <c r="D96" s="28"/>
      <c r="E96" s="28"/>
      <c r="F96" s="28"/>
      <c r="G96" s="28"/>
      <c r="H96" s="40"/>
      <c r="I96" s="29"/>
      <c r="J96" s="28"/>
      <c r="K96" s="33"/>
      <c r="L96" s="27"/>
      <c r="M96" s="33"/>
      <c r="N96" s="33"/>
      <c r="O96" s="34"/>
      <c r="P96" s="33"/>
      <c r="Q96" s="33"/>
      <c r="R96" s="33"/>
    </row>
    <row r="97" spans="1:18" ht="17.45" customHeight="1" x14ac:dyDescent="0.2">
      <c r="A97" s="28"/>
      <c r="B97" s="30" t="str">
        <f>IF(A97="","",_xlfn.XLOOKUP(A97,'ABN VLookup'!A:A,'ABN VLookup'!B:B))</f>
        <v/>
      </c>
      <c r="C97" s="28"/>
      <c r="D97" s="28"/>
      <c r="E97" s="28"/>
      <c r="F97" s="28"/>
      <c r="G97" s="28"/>
      <c r="H97" s="40"/>
      <c r="I97" s="29"/>
      <c r="J97" s="28"/>
      <c r="K97" s="33"/>
      <c r="L97" s="27"/>
      <c r="M97" s="33"/>
      <c r="N97" s="33"/>
      <c r="O97" s="34"/>
      <c r="P97" s="33"/>
      <c r="Q97" s="33"/>
      <c r="R97" s="33"/>
    </row>
    <row r="98" spans="1:18" ht="17.45" customHeight="1" x14ac:dyDescent="0.2">
      <c r="A98" s="28"/>
      <c r="B98" s="30" t="str">
        <f>IF(A98="","",_xlfn.XLOOKUP(A98,'ABN VLookup'!A:A,'ABN VLookup'!B:B))</f>
        <v/>
      </c>
      <c r="C98" s="28"/>
      <c r="D98" s="28"/>
      <c r="E98" s="28"/>
      <c r="F98" s="28"/>
      <c r="G98" s="28"/>
      <c r="H98" s="40"/>
      <c r="I98" s="29"/>
      <c r="J98" s="28"/>
      <c r="K98" s="33"/>
      <c r="L98" s="27"/>
      <c r="M98" s="33"/>
      <c r="N98" s="33"/>
      <c r="O98" s="34"/>
      <c r="P98" s="33"/>
      <c r="Q98" s="33"/>
      <c r="R98" s="33"/>
    </row>
    <row r="99" spans="1:18" ht="17.45" customHeight="1" x14ac:dyDescent="0.2">
      <c r="A99" s="28"/>
      <c r="B99" s="30" t="str">
        <f>IF(A99="","",_xlfn.XLOOKUP(A99,'ABN VLookup'!A:A,'ABN VLookup'!B:B))</f>
        <v/>
      </c>
      <c r="C99" s="28"/>
      <c r="D99" s="28"/>
      <c r="E99" s="28"/>
      <c r="F99" s="28"/>
      <c r="G99" s="28"/>
      <c r="H99" s="40"/>
      <c r="I99" s="29"/>
      <c r="J99" s="28"/>
      <c r="K99" s="33"/>
      <c r="L99" s="27"/>
      <c r="M99" s="33"/>
      <c r="N99" s="33"/>
      <c r="O99" s="34"/>
      <c r="P99" s="33"/>
      <c r="Q99" s="33"/>
      <c r="R99" s="33"/>
    </row>
    <row r="100" spans="1:18" ht="17.45" customHeight="1" x14ac:dyDescent="0.2">
      <c r="A100" s="28"/>
      <c r="B100" s="30" t="str">
        <f>IF(A100="","",_xlfn.XLOOKUP(A100,'ABN VLookup'!A:A,'ABN VLookup'!B:B))</f>
        <v/>
      </c>
      <c r="C100" s="28"/>
      <c r="D100" s="28"/>
      <c r="E100" s="28"/>
      <c r="F100" s="28"/>
      <c r="G100" s="28"/>
      <c r="H100" s="40"/>
      <c r="I100" s="29"/>
      <c r="J100" s="28"/>
      <c r="K100" s="33"/>
      <c r="L100" s="27"/>
      <c r="M100" s="33"/>
      <c r="N100" s="33"/>
      <c r="O100" s="34"/>
      <c r="P100" s="33"/>
      <c r="Q100" s="33"/>
      <c r="R100" s="33"/>
    </row>
    <row r="101" spans="1:18" ht="17.45" customHeight="1" x14ac:dyDescent="0.2">
      <c r="A101" s="28"/>
      <c r="B101" s="30" t="str">
        <f>IF(A101="","",_xlfn.XLOOKUP(A101,'ABN VLookup'!A:A,'ABN VLookup'!B:B))</f>
        <v/>
      </c>
      <c r="C101" s="28"/>
      <c r="D101" s="28"/>
      <c r="E101" s="28"/>
      <c r="F101" s="28"/>
      <c r="G101" s="28"/>
      <c r="H101" s="40"/>
      <c r="I101" s="29"/>
      <c r="J101" s="28"/>
      <c r="K101" s="33"/>
      <c r="L101" s="27"/>
      <c r="M101" s="33"/>
      <c r="N101" s="33"/>
      <c r="O101" s="34"/>
      <c r="P101" s="33"/>
      <c r="Q101" s="33"/>
      <c r="R101" s="33"/>
    </row>
    <row r="102" spans="1:18" ht="17.45" customHeight="1" x14ac:dyDescent="0.2">
      <c r="A102" s="28"/>
      <c r="B102" s="30" t="str">
        <f>IF(A102="","",_xlfn.XLOOKUP(A102,'ABN VLookup'!A:A,'ABN VLookup'!B:B))</f>
        <v/>
      </c>
      <c r="C102" s="28"/>
      <c r="D102" s="28"/>
      <c r="E102" s="28"/>
      <c r="F102" s="28"/>
      <c r="G102" s="28"/>
      <c r="H102" s="40"/>
      <c r="I102" s="29"/>
      <c r="J102" s="28"/>
      <c r="K102" s="33"/>
      <c r="L102" s="27"/>
      <c r="M102" s="33"/>
      <c r="N102" s="33"/>
      <c r="O102" s="34"/>
      <c r="P102" s="33"/>
      <c r="Q102" s="33"/>
      <c r="R102" s="33"/>
    </row>
    <row r="103" spans="1:18" ht="17.45" customHeight="1" x14ac:dyDescent="0.2">
      <c r="A103" s="28"/>
      <c r="B103" s="30" t="str">
        <f>IF(A103="","",_xlfn.XLOOKUP(A103,'ABN VLookup'!A:A,'ABN VLookup'!B:B))</f>
        <v/>
      </c>
      <c r="C103" s="28"/>
      <c r="D103" s="28"/>
      <c r="E103" s="28"/>
      <c r="F103" s="28"/>
      <c r="G103" s="28"/>
      <c r="H103" s="40"/>
      <c r="I103" s="29"/>
      <c r="J103" s="28"/>
      <c r="K103" s="33"/>
      <c r="L103" s="27"/>
      <c r="M103" s="33"/>
      <c r="N103" s="33"/>
      <c r="O103" s="34"/>
      <c r="P103" s="33"/>
      <c r="Q103" s="33"/>
      <c r="R103" s="33"/>
    </row>
    <row r="104" spans="1:18" ht="17.45" customHeight="1" x14ac:dyDescent="0.2">
      <c r="A104" s="28"/>
      <c r="B104" s="30" t="str">
        <f>IF(A104="","",_xlfn.XLOOKUP(A104,'ABN VLookup'!A:A,'ABN VLookup'!B:B))</f>
        <v/>
      </c>
      <c r="C104" s="28"/>
      <c r="D104" s="28"/>
      <c r="E104" s="28"/>
      <c r="F104" s="28"/>
      <c r="G104" s="28"/>
      <c r="H104" s="40"/>
      <c r="I104" s="29"/>
      <c r="J104" s="28"/>
      <c r="K104" s="33"/>
      <c r="L104" s="27"/>
      <c r="M104" s="33"/>
      <c r="N104" s="33"/>
      <c r="O104" s="34"/>
      <c r="P104" s="33"/>
      <c r="Q104" s="33"/>
      <c r="R104" s="33"/>
    </row>
    <row r="105" spans="1:18" ht="17.45" customHeight="1" x14ac:dyDescent="0.2">
      <c r="A105" s="28"/>
      <c r="B105" s="30" t="str">
        <f>IF(A105="","",_xlfn.XLOOKUP(A105,'ABN VLookup'!A:A,'ABN VLookup'!B:B))</f>
        <v/>
      </c>
      <c r="C105" s="28"/>
      <c r="D105" s="28"/>
      <c r="E105" s="28"/>
      <c r="F105" s="28"/>
      <c r="G105" s="28"/>
      <c r="H105" s="40"/>
      <c r="I105" s="29"/>
      <c r="J105" s="28"/>
      <c r="K105" s="33"/>
      <c r="L105" s="27"/>
      <c r="M105" s="33"/>
      <c r="N105" s="33"/>
      <c r="O105" s="34"/>
      <c r="P105" s="33"/>
      <c r="Q105" s="33"/>
      <c r="R105" s="33"/>
    </row>
    <row r="106" spans="1:18" ht="17.45" customHeight="1" x14ac:dyDescent="0.2">
      <c r="A106" s="28"/>
      <c r="B106" s="30" t="str">
        <f>IF(A106="","",_xlfn.XLOOKUP(A106,'ABN VLookup'!A:A,'ABN VLookup'!B:B))</f>
        <v/>
      </c>
      <c r="C106" s="28"/>
      <c r="D106" s="28"/>
      <c r="E106" s="28"/>
      <c r="F106" s="28"/>
      <c r="G106" s="28"/>
      <c r="H106" s="40"/>
      <c r="I106" s="29"/>
      <c r="J106" s="28"/>
      <c r="K106" s="33"/>
      <c r="L106" s="27"/>
      <c r="M106" s="33"/>
      <c r="N106" s="33"/>
      <c r="O106" s="34"/>
      <c r="P106" s="33"/>
      <c r="Q106" s="33"/>
      <c r="R106" s="33"/>
    </row>
    <row r="107" spans="1:18" ht="17.45" customHeight="1" x14ac:dyDescent="0.2">
      <c r="A107" s="28"/>
      <c r="B107" s="30" t="str">
        <f>IF(A107="","",_xlfn.XLOOKUP(A107,'ABN VLookup'!A:A,'ABN VLookup'!B:B))</f>
        <v/>
      </c>
      <c r="C107" s="28"/>
      <c r="D107" s="28"/>
      <c r="E107" s="28"/>
      <c r="F107" s="28"/>
      <c r="G107" s="28"/>
      <c r="H107" s="40"/>
      <c r="I107" s="29"/>
      <c r="J107" s="28"/>
      <c r="K107" s="33"/>
      <c r="L107" s="27"/>
      <c r="M107" s="33"/>
      <c r="N107" s="33"/>
      <c r="O107" s="34"/>
      <c r="P107" s="33"/>
      <c r="Q107" s="33"/>
      <c r="R107" s="33"/>
    </row>
    <row r="108" spans="1:18" ht="17.45" customHeight="1" x14ac:dyDescent="0.2">
      <c r="A108" s="28"/>
      <c r="B108" s="30" t="str">
        <f>IF(A108="","",_xlfn.XLOOKUP(A108,'ABN VLookup'!A:A,'ABN VLookup'!B:B))</f>
        <v/>
      </c>
      <c r="C108" s="28"/>
      <c r="D108" s="28"/>
      <c r="E108" s="28"/>
      <c r="F108" s="28"/>
      <c r="G108" s="28"/>
      <c r="H108" s="40"/>
      <c r="I108" s="29"/>
      <c r="J108" s="28"/>
      <c r="K108" s="33"/>
      <c r="L108" s="27"/>
      <c r="M108" s="33"/>
      <c r="N108" s="33"/>
      <c r="O108" s="34"/>
      <c r="P108" s="33"/>
      <c r="Q108" s="33"/>
      <c r="R108" s="33"/>
    </row>
    <row r="109" spans="1:18" ht="17.45" customHeight="1" x14ac:dyDescent="0.2">
      <c r="A109" s="28"/>
      <c r="B109" s="30" t="str">
        <f>IF(A109="","",_xlfn.XLOOKUP(A109,'ABN VLookup'!A:A,'ABN VLookup'!B:B))</f>
        <v/>
      </c>
      <c r="C109" s="28"/>
      <c r="D109" s="28"/>
      <c r="E109" s="28"/>
      <c r="F109" s="28"/>
      <c r="G109" s="28"/>
      <c r="H109" s="40"/>
      <c r="I109" s="29"/>
      <c r="J109" s="28"/>
      <c r="K109" s="33"/>
      <c r="L109" s="27"/>
      <c r="M109" s="33"/>
      <c r="N109" s="33"/>
      <c r="O109" s="34"/>
      <c r="P109" s="33"/>
      <c r="Q109" s="33"/>
      <c r="R109" s="33"/>
    </row>
    <row r="110" spans="1:18" ht="17.45" customHeight="1" x14ac:dyDescent="0.2">
      <c r="A110" s="28"/>
      <c r="B110" s="30" t="str">
        <f>IF(A110="","",_xlfn.XLOOKUP(A110,'ABN VLookup'!A:A,'ABN VLookup'!B:B))</f>
        <v/>
      </c>
      <c r="C110" s="28"/>
      <c r="D110" s="28"/>
      <c r="E110" s="28"/>
      <c r="F110" s="28"/>
      <c r="G110" s="28"/>
      <c r="H110" s="40"/>
      <c r="I110" s="29"/>
      <c r="J110" s="28"/>
      <c r="K110" s="33"/>
      <c r="L110" s="27"/>
      <c r="M110" s="33"/>
      <c r="N110" s="33"/>
      <c r="O110" s="34"/>
      <c r="P110" s="33"/>
      <c r="Q110" s="33"/>
      <c r="R110" s="33"/>
    </row>
    <row r="111" spans="1:18" ht="17.45" customHeight="1" x14ac:dyDescent="0.2">
      <c r="A111" s="28"/>
      <c r="B111" s="30" t="str">
        <f>IF(A111="","",_xlfn.XLOOKUP(A111,'ABN VLookup'!A:A,'ABN VLookup'!B:B))</f>
        <v/>
      </c>
      <c r="C111" s="28"/>
      <c r="D111" s="28"/>
      <c r="E111" s="28"/>
      <c r="F111" s="28"/>
      <c r="G111" s="28"/>
      <c r="H111" s="40"/>
      <c r="I111" s="29"/>
      <c r="J111" s="28"/>
      <c r="K111" s="33"/>
      <c r="L111" s="27"/>
      <c r="M111" s="33"/>
      <c r="N111" s="33"/>
      <c r="O111" s="34"/>
      <c r="P111" s="33"/>
      <c r="Q111" s="33"/>
      <c r="R111" s="33"/>
    </row>
    <row r="112" spans="1:18" ht="17.45" customHeight="1" x14ac:dyDescent="0.2">
      <c r="A112" s="28"/>
      <c r="B112" s="30" t="str">
        <f>IF(A112="","",_xlfn.XLOOKUP(A112,'ABN VLookup'!A:A,'ABN VLookup'!B:B))</f>
        <v/>
      </c>
      <c r="C112" s="28"/>
      <c r="D112" s="28"/>
      <c r="E112" s="28"/>
      <c r="F112" s="28"/>
      <c r="G112" s="28"/>
      <c r="H112" s="40"/>
      <c r="I112" s="29"/>
      <c r="J112" s="28"/>
      <c r="K112" s="33"/>
      <c r="L112" s="27"/>
      <c r="M112" s="33"/>
      <c r="N112" s="33"/>
      <c r="O112" s="34"/>
      <c r="P112" s="33"/>
      <c r="Q112" s="33"/>
      <c r="R112" s="33"/>
    </row>
    <row r="113" spans="1:18" ht="17.45" customHeight="1" x14ac:dyDescent="0.2">
      <c r="A113" s="28"/>
      <c r="B113" s="30" t="str">
        <f>IF(A113="","",_xlfn.XLOOKUP(A113,'ABN VLookup'!A:A,'ABN VLookup'!B:B))</f>
        <v/>
      </c>
      <c r="C113" s="28"/>
      <c r="D113" s="28"/>
      <c r="E113" s="28"/>
      <c r="F113" s="28"/>
      <c r="G113" s="28"/>
      <c r="H113" s="40"/>
      <c r="I113" s="29"/>
      <c r="J113" s="28"/>
      <c r="K113" s="33"/>
      <c r="L113" s="27"/>
      <c r="M113" s="33"/>
      <c r="N113" s="33"/>
      <c r="O113" s="34"/>
      <c r="P113" s="33"/>
      <c r="Q113" s="33"/>
      <c r="R113" s="33"/>
    </row>
    <row r="114" spans="1:18" ht="17.45" customHeight="1" x14ac:dyDescent="0.2">
      <c r="A114" s="28"/>
      <c r="B114" s="30" t="str">
        <f>IF(A114="","",_xlfn.XLOOKUP(A114,'ABN VLookup'!A:A,'ABN VLookup'!B:B))</f>
        <v/>
      </c>
      <c r="C114" s="28"/>
      <c r="D114" s="28"/>
      <c r="E114" s="28"/>
      <c r="F114" s="28"/>
      <c r="G114" s="28"/>
      <c r="H114" s="40"/>
      <c r="I114" s="29"/>
      <c r="J114" s="28"/>
      <c r="K114" s="33"/>
      <c r="L114" s="27"/>
      <c r="M114" s="33"/>
      <c r="N114" s="33"/>
      <c r="O114" s="34"/>
      <c r="P114" s="33"/>
      <c r="Q114" s="33"/>
      <c r="R114" s="33"/>
    </row>
    <row r="115" spans="1:18" ht="17.45" customHeight="1" x14ac:dyDescent="0.2">
      <c r="A115" s="28"/>
      <c r="B115" s="30" t="str">
        <f>IF(A115="","",_xlfn.XLOOKUP(A115,'ABN VLookup'!A:A,'ABN VLookup'!B:B))</f>
        <v/>
      </c>
      <c r="C115" s="28"/>
      <c r="D115" s="28"/>
      <c r="E115" s="28"/>
      <c r="F115" s="28"/>
      <c r="G115" s="28"/>
      <c r="H115" s="40"/>
      <c r="I115" s="29"/>
      <c r="J115" s="28"/>
      <c r="K115" s="33"/>
      <c r="L115" s="27"/>
      <c r="M115" s="33"/>
      <c r="N115" s="33"/>
      <c r="O115" s="34"/>
      <c r="P115" s="33"/>
      <c r="Q115" s="33"/>
      <c r="R115" s="33"/>
    </row>
    <row r="116" spans="1:18" ht="17.45" customHeight="1" x14ac:dyDescent="0.2">
      <c r="A116" s="28"/>
      <c r="B116" s="30" t="str">
        <f>IF(A116="","",_xlfn.XLOOKUP(A116,'ABN VLookup'!A:A,'ABN VLookup'!B:B))</f>
        <v/>
      </c>
      <c r="C116" s="28"/>
      <c r="D116" s="28"/>
      <c r="E116" s="28"/>
      <c r="F116" s="28"/>
      <c r="G116" s="28"/>
      <c r="H116" s="40"/>
      <c r="I116" s="29"/>
      <c r="J116" s="28"/>
      <c r="K116" s="33"/>
      <c r="L116" s="27"/>
      <c r="M116" s="33"/>
      <c r="N116" s="33"/>
      <c r="O116" s="34"/>
      <c r="P116" s="33"/>
      <c r="Q116" s="33"/>
      <c r="R116" s="33"/>
    </row>
    <row r="117" spans="1:18" ht="17.45" customHeight="1" x14ac:dyDescent="0.2">
      <c r="A117" s="28"/>
      <c r="B117" s="30" t="str">
        <f>IF(A117="","",_xlfn.XLOOKUP(A117,'ABN VLookup'!A:A,'ABN VLookup'!B:B))</f>
        <v/>
      </c>
      <c r="C117" s="28"/>
      <c r="D117" s="28"/>
      <c r="E117" s="28"/>
      <c r="F117" s="28"/>
      <c r="G117" s="28"/>
      <c r="H117" s="40"/>
      <c r="I117" s="29"/>
      <c r="J117" s="28"/>
      <c r="K117" s="33"/>
      <c r="L117" s="27"/>
      <c r="M117" s="33"/>
      <c r="N117" s="33"/>
      <c r="O117" s="34"/>
      <c r="P117" s="33"/>
      <c r="Q117" s="33"/>
      <c r="R117" s="33"/>
    </row>
    <row r="118" spans="1:18" ht="17.45" customHeight="1" x14ac:dyDescent="0.2">
      <c r="A118" s="28"/>
      <c r="B118" s="30" t="str">
        <f>IF(A118="","",_xlfn.XLOOKUP(A118,'ABN VLookup'!A:A,'ABN VLookup'!B:B))</f>
        <v/>
      </c>
      <c r="C118" s="28"/>
      <c r="D118" s="28"/>
      <c r="E118" s="28"/>
      <c r="F118" s="28"/>
      <c r="G118" s="28"/>
      <c r="H118" s="40"/>
      <c r="I118" s="29"/>
      <c r="J118" s="28"/>
      <c r="K118" s="33"/>
      <c r="L118" s="27"/>
      <c r="M118" s="33"/>
      <c r="N118" s="33"/>
      <c r="O118" s="34"/>
      <c r="P118" s="33"/>
      <c r="Q118" s="33"/>
      <c r="R118" s="33"/>
    </row>
    <row r="119" spans="1:18" ht="17.45" customHeight="1" x14ac:dyDescent="0.2">
      <c r="A119" s="28"/>
      <c r="B119" s="30" t="str">
        <f>IF(A119="","",_xlfn.XLOOKUP(A119,'ABN VLookup'!A:A,'ABN VLookup'!B:B))</f>
        <v/>
      </c>
      <c r="C119" s="28"/>
      <c r="D119" s="28"/>
      <c r="E119" s="28"/>
      <c r="F119" s="28"/>
      <c r="G119" s="28"/>
      <c r="H119" s="40"/>
      <c r="I119" s="29"/>
      <c r="J119" s="28"/>
      <c r="K119" s="33"/>
      <c r="L119" s="27"/>
      <c r="M119" s="33"/>
      <c r="N119" s="33"/>
      <c r="O119" s="34"/>
      <c r="P119" s="33"/>
      <c r="Q119" s="33"/>
      <c r="R119" s="33"/>
    </row>
    <row r="120" spans="1:18" ht="17.45" customHeight="1" x14ac:dyDescent="0.2">
      <c r="A120" s="28"/>
      <c r="B120" s="30" t="str">
        <f>IF(A120="","",_xlfn.XLOOKUP(A120,'ABN VLookup'!A:A,'ABN VLookup'!B:B))</f>
        <v/>
      </c>
      <c r="C120" s="28"/>
      <c r="D120" s="28"/>
      <c r="E120" s="28"/>
      <c r="F120" s="28"/>
      <c r="G120" s="28"/>
      <c r="H120" s="40"/>
      <c r="I120" s="29"/>
      <c r="J120" s="28"/>
      <c r="K120" s="33"/>
      <c r="L120" s="27"/>
      <c r="M120" s="33"/>
      <c r="N120" s="33"/>
      <c r="O120" s="34"/>
      <c r="P120" s="33"/>
      <c r="Q120" s="33"/>
      <c r="R120" s="33"/>
    </row>
    <row r="121" spans="1:18" ht="17.45" customHeight="1" x14ac:dyDescent="0.2">
      <c r="A121" s="28"/>
      <c r="B121" s="30" t="str">
        <f>IF(A121="","",_xlfn.XLOOKUP(A121,'ABN VLookup'!A:A,'ABN VLookup'!B:B))</f>
        <v/>
      </c>
      <c r="C121" s="28"/>
      <c r="D121" s="28"/>
      <c r="E121" s="28"/>
      <c r="F121" s="28"/>
      <c r="G121" s="28"/>
      <c r="H121" s="40"/>
      <c r="I121" s="29"/>
      <c r="J121" s="28"/>
      <c r="K121" s="33"/>
      <c r="L121" s="27"/>
      <c r="M121" s="33"/>
      <c r="N121" s="33"/>
      <c r="O121" s="34"/>
      <c r="P121" s="33"/>
      <c r="Q121" s="33"/>
      <c r="R121" s="33"/>
    </row>
    <row r="122" spans="1:18" ht="17.45" customHeight="1" x14ac:dyDescent="0.2">
      <c r="A122" s="28"/>
      <c r="B122" s="30" t="str">
        <f>IF(A122="","",_xlfn.XLOOKUP(A122,'ABN VLookup'!A:A,'ABN VLookup'!B:B))</f>
        <v/>
      </c>
      <c r="C122" s="28"/>
      <c r="D122" s="28"/>
      <c r="E122" s="28"/>
      <c r="F122" s="28"/>
      <c r="G122" s="28"/>
      <c r="H122" s="40"/>
      <c r="I122" s="29"/>
      <c r="J122" s="28"/>
      <c r="K122" s="33"/>
      <c r="L122" s="27"/>
      <c r="M122" s="33"/>
      <c r="N122" s="33"/>
      <c r="O122" s="34"/>
      <c r="P122" s="33"/>
      <c r="Q122" s="33"/>
      <c r="R122" s="33"/>
    </row>
    <row r="123" spans="1:18" ht="17.45" customHeight="1" x14ac:dyDescent="0.2">
      <c r="A123" s="28"/>
      <c r="B123" s="30" t="str">
        <f>IF(A123="","",_xlfn.XLOOKUP(A123,'ABN VLookup'!A:A,'ABN VLookup'!B:B))</f>
        <v/>
      </c>
      <c r="C123" s="28"/>
      <c r="D123" s="28"/>
      <c r="E123" s="28"/>
      <c r="F123" s="28"/>
      <c r="G123" s="28"/>
      <c r="H123" s="40"/>
      <c r="I123" s="29"/>
      <c r="J123" s="28"/>
      <c r="K123" s="33"/>
      <c r="L123" s="27"/>
      <c r="M123" s="33"/>
      <c r="N123" s="33"/>
      <c r="O123" s="34"/>
      <c r="P123" s="33"/>
      <c r="Q123" s="33"/>
      <c r="R123" s="33"/>
    </row>
    <row r="124" spans="1:18" ht="17.45" customHeight="1" x14ac:dyDescent="0.2">
      <c r="A124" s="28"/>
      <c r="B124" s="30" t="str">
        <f>IF(A124="","",_xlfn.XLOOKUP(A124,'ABN VLookup'!A:A,'ABN VLookup'!B:B))</f>
        <v/>
      </c>
      <c r="C124" s="28"/>
      <c r="D124" s="28"/>
      <c r="E124" s="28"/>
      <c r="F124" s="28"/>
      <c r="G124" s="28"/>
      <c r="H124" s="40"/>
      <c r="I124" s="29"/>
      <c r="J124" s="28"/>
      <c r="K124" s="33"/>
      <c r="L124" s="27"/>
      <c r="M124" s="33"/>
      <c r="N124" s="33"/>
      <c r="O124" s="34"/>
      <c r="P124" s="33"/>
      <c r="Q124" s="33"/>
      <c r="R124" s="33"/>
    </row>
    <row r="125" spans="1:18" ht="17.45" customHeight="1" x14ac:dyDescent="0.2">
      <c r="A125" s="28"/>
      <c r="B125" s="30" t="str">
        <f>IF(A125="","",_xlfn.XLOOKUP(A125,'ABN VLookup'!A:A,'ABN VLookup'!B:B))</f>
        <v/>
      </c>
      <c r="C125" s="28"/>
      <c r="D125" s="28"/>
      <c r="E125" s="28"/>
      <c r="F125" s="28"/>
      <c r="G125" s="28"/>
      <c r="H125" s="40"/>
      <c r="I125" s="29"/>
      <c r="J125" s="28"/>
      <c r="K125" s="33"/>
      <c r="L125" s="27"/>
      <c r="M125" s="33"/>
      <c r="N125" s="33"/>
      <c r="O125" s="34"/>
      <c r="P125" s="33"/>
      <c r="Q125" s="33"/>
      <c r="R125" s="33"/>
    </row>
    <row r="126" spans="1:18" ht="17.45" customHeight="1" x14ac:dyDescent="0.2">
      <c r="A126" s="28"/>
      <c r="B126" s="30" t="str">
        <f>IF(A126="","",_xlfn.XLOOKUP(A126,'ABN VLookup'!A:A,'ABN VLookup'!B:B))</f>
        <v/>
      </c>
      <c r="C126" s="28"/>
      <c r="D126" s="28"/>
      <c r="E126" s="28"/>
      <c r="F126" s="28"/>
      <c r="G126" s="28"/>
      <c r="H126" s="40"/>
      <c r="I126" s="29"/>
      <c r="J126" s="28"/>
      <c r="K126" s="33"/>
      <c r="L126" s="27"/>
      <c r="M126" s="33"/>
      <c r="N126" s="33"/>
      <c r="O126" s="34"/>
      <c r="P126" s="33"/>
      <c r="Q126" s="33"/>
      <c r="R126" s="33"/>
    </row>
    <row r="127" spans="1:18" ht="17.45" customHeight="1" x14ac:dyDescent="0.2">
      <c r="A127" s="28"/>
      <c r="B127" s="30" t="str">
        <f>IF(A127="","",_xlfn.XLOOKUP(A127,'ABN VLookup'!A:A,'ABN VLookup'!B:B))</f>
        <v/>
      </c>
      <c r="C127" s="28"/>
      <c r="D127" s="28"/>
      <c r="E127" s="28"/>
      <c r="F127" s="28"/>
      <c r="G127" s="28"/>
      <c r="H127" s="40"/>
      <c r="I127" s="29"/>
      <c r="J127" s="28"/>
      <c r="K127" s="33"/>
      <c r="L127" s="27"/>
      <c r="M127" s="33"/>
      <c r="N127" s="33"/>
      <c r="O127" s="34"/>
      <c r="P127" s="33"/>
      <c r="Q127" s="33"/>
      <c r="R127" s="33"/>
    </row>
    <row r="128" spans="1:18" ht="17.45" customHeight="1" x14ac:dyDescent="0.2">
      <c r="A128" s="28"/>
      <c r="B128" s="30" t="str">
        <f>IF(A128="","",_xlfn.XLOOKUP(A128,'ABN VLookup'!A:A,'ABN VLookup'!B:B))</f>
        <v/>
      </c>
      <c r="C128" s="28"/>
      <c r="D128" s="28"/>
      <c r="E128" s="28"/>
      <c r="F128" s="28"/>
      <c r="G128" s="28"/>
      <c r="H128" s="40"/>
      <c r="I128" s="29"/>
      <c r="J128" s="28"/>
      <c r="K128" s="33"/>
      <c r="L128" s="27"/>
      <c r="M128" s="33"/>
      <c r="N128" s="33"/>
      <c r="O128" s="34"/>
      <c r="P128" s="33"/>
      <c r="Q128" s="33"/>
      <c r="R128" s="33"/>
    </row>
    <row r="129" spans="1:18" ht="17.45" customHeight="1" x14ac:dyDescent="0.2">
      <c r="A129" s="28"/>
      <c r="B129" s="30" t="str">
        <f>IF(A129="","",_xlfn.XLOOKUP(A129,'ABN VLookup'!A:A,'ABN VLookup'!B:B))</f>
        <v/>
      </c>
      <c r="C129" s="28"/>
      <c r="D129" s="28"/>
      <c r="E129" s="28"/>
      <c r="F129" s="28"/>
      <c r="G129" s="28"/>
      <c r="H129" s="40"/>
      <c r="I129" s="29"/>
      <c r="J129" s="28"/>
      <c r="K129" s="33"/>
      <c r="L129" s="27"/>
      <c r="M129" s="33"/>
      <c r="N129" s="33"/>
      <c r="O129" s="34"/>
      <c r="P129" s="33"/>
      <c r="Q129" s="33"/>
      <c r="R129" s="33"/>
    </row>
    <row r="130" spans="1:18" ht="17.45" customHeight="1" x14ac:dyDescent="0.2">
      <c r="A130" s="28"/>
      <c r="B130" s="30" t="str">
        <f>IF(A130="","",_xlfn.XLOOKUP(A130,'ABN VLookup'!A:A,'ABN VLookup'!B:B))</f>
        <v/>
      </c>
      <c r="C130" s="28"/>
      <c r="D130" s="28"/>
      <c r="E130" s="28"/>
      <c r="F130" s="28"/>
      <c r="G130" s="28"/>
      <c r="H130" s="40"/>
      <c r="I130" s="29"/>
      <c r="J130" s="28"/>
      <c r="K130" s="33"/>
      <c r="L130" s="27"/>
      <c r="M130" s="33"/>
      <c r="N130" s="33"/>
      <c r="O130" s="34"/>
      <c r="P130" s="33"/>
      <c r="Q130" s="33"/>
      <c r="R130" s="33"/>
    </row>
    <row r="131" spans="1:18" ht="17.45" customHeight="1" x14ac:dyDescent="0.2">
      <c r="A131" s="28"/>
      <c r="B131" s="30" t="str">
        <f>IF(A131="","",_xlfn.XLOOKUP(A131,'ABN VLookup'!A:A,'ABN VLookup'!B:B))</f>
        <v/>
      </c>
      <c r="C131" s="28"/>
      <c r="D131" s="28"/>
      <c r="E131" s="28"/>
      <c r="F131" s="28"/>
      <c r="G131" s="28"/>
      <c r="H131" s="40"/>
      <c r="I131" s="29"/>
      <c r="J131" s="28"/>
      <c r="K131" s="33"/>
      <c r="L131" s="27"/>
      <c r="M131" s="33"/>
      <c r="N131" s="33"/>
      <c r="O131" s="34"/>
      <c r="P131" s="33"/>
      <c r="Q131" s="33"/>
      <c r="R131" s="33"/>
    </row>
    <row r="132" spans="1:18" ht="17.45" customHeight="1" x14ac:dyDescent="0.2">
      <c r="A132" s="28"/>
      <c r="B132" s="30" t="str">
        <f>IF(A132="","",_xlfn.XLOOKUP(A132,'ABN VLookup'!A:A,'ABN VLookup'!B:B))</f>
        <v/>
      </c>
      <c r="C132" s="28"/>
      <c r="D132" s="28"/>
      <c r="E132" s="28"/>
      <c r="F132" s="28"/>
      <c r="G132" s="28"/>
      <c r="H132" s="40"/>
      <c r="I132" s="29"/>
      <c r="J132" s="28"/>
      <c r="K132" s="33"/>
      <c r="L132" s="27"/>
      <c r="M132" s="33"/>
      <c r="N132" s="33"/>
      <c r="O132" s="34"/>
      <c r="P132" s="33"/>
      <c r="Q132" s="33"/>
      <c r="R132" s="33"/>
    </row>
    <row r="133" spans="1:18" ht="17.45" customHeight="1" x14ac:dyDescent="0.2">
      <c r="A133" s="28"/>
      <c r="B133" s="30" t="str">
        <f>IF(A133="","",_xlfn.XLOOKUP(A133,'ABN VLookup'!A:A,'ABN VLookup'!B:B))</f>
        <v/>
      </c>
      <c r="C133" s="28"/>
      <c r="D133" s="28"/>
      <c r="E133" s="28"/>
      <c r="F133" s="28"/>
      <c r="G133" s="28"/>
      <c r="H133" s="40"/>
      <c r="I133" s="29"/>
      <c r="J133" s="28"/>
      <c r="K133" s="33"/>
      <c r="L133" s="27"/>
      <c r="M133" s="33"/>
      <c r="N133" s="33"/>
      <c r="O133" s="34"/>
      <c r="P133" s="33"/>
      <c r="Q133" s="33"/>
      <c r="R133" s="33"/>
    </row>
    <row r="134" spans="1:18" ht="17.45" customHeight="1" x14ac:dyDescent="0.2">
      <c r="A134" s="28"/>
      <c r="B134" s="30" t="str">
        <f>IF(A134="","",_xlfn.XLOOKUP(A134,'ABN VLookup'!A:A,'ABN VLookup'!B:B))</f>
        <v/>
      </c>
      <c r="C134" s="28"/>
      <c r="D134" s="28"/>
      <c r="E134" s="28"/>
      <c r="F134" s="28"/>
      <c r="G134" s="28"/>
      <c r="H134" s="40"/>
      <c r="I134" s="29"/>
      <c r="J134" s="28"/>
      <c r="K134" s="33"/>
      <c r="L134" s="27"/>
      <c r="M134" s="33"/>
      <c r="N134" s="33"/>
      <c r="O134" s="34"/>
      <c r="P134" s="33"/>
      <c r="Q134" s="33"/>
      <c r="R134" s="33"/>
    </row>
    <row r="135" spans="1:18" ht="17.45" customHeight="1" x14ac:dyDescent="0.2">
      <c r="A135" s="28"/>
      <c r="B135" s="30" t="str">
        <f>IF(A135="","",_xlfn.XLOOKUP(A135,'ABN VLookup'!A:A,'ABN VLookup'!B:B))</f>
        <v/>
      </c>
      <c r="C135" s="28"/>
      <c r="D135" s="28"/>
      <c r="E135" s="28"/>
      <c r="F135" s="28"/>
      <c r="G135" s="28"/>
      <c r="H135" s="40"/>
      <c r="I135" s="29"/>
      <c r="J135" s="28"/>
      <c r="K135" s="33"/>
      <c r="L135" s="27"/>
      <c r="M135" s="33"/>
      <c r="N135" s="33"/>
      <c r="O135" s="34"/>
      <c r="P135" s="33"/>
      <c r="Q135" s="33"/>
      <c r="R135" s="33"/>
    </row>
    <row r="136" spans="1:18" ht="17.45" customHeight="1" x14ac:dyDescent="0.2">
      <c r="A136" s="28"/>
      <c r="B136" s="30" t="str">
        <f>IF(A136="","",_xlfn.XLOOKUP(A136,'ABN VLookup'!A:A,'ABN VLookup'!B:B))</f>
        <v/>
      </c>
      <c r="C136" s="28"/>
      <c r="D136" s="28"/>
      <c r="E136" s="28"/>
      <c r="F136" s="28"/>
      <c r="G136" s="28"/>
      <c r="H136" s="40"/>
      <c r="I136" s="29"/>
      <c r="J136" s="28"/>
      <c r="K136" s="33"/>
      <c r="L136" s="27"/>
      <c r="M136" s="33"/>
      <c r="N136" s="33"/>
      <c r="O136" s="34"/>
      <c r="P136" s="33"/>
      <c r="Q136" s="33"/>
      <c r="R136" s="33"/>
    </row>
    <row r="137" spans="1:18" ht="17.45" customHeight="1" x14ac:dyDescent="0.2">
      <c r="A137" s="28"/>
      <c r="B137" s="30" t="str">
        <f>IF(A137="","",_xlfn.XLOOKUP(A137,'ABN VLookup'!A:A,'ABN VLookup'!B:B))</f>
        <v/>
      </c>
      <c r="C137" s="28"/>
      <c r="D137" s="28"/>
      <c r="E137" s="28"/>
      <c r="F137" s="28"/>
      <c r="G137" s="28"/>
      <c r="H137" s="40"/>
      <c r="I137" s="29"/>
      <c r="J137" s="28"/>
      <c r="K137" s="33"/>
      <c r="L137" s="27"/>
      <c r="M137" s="33"/>
      <c r="N137" s="33"/>
      <c r="O137" s="34"/>
      <c r="P137" s="33"/>
      <c r="Q137" s="33"/>
      <c r="R137" s="33"/>
    </row>
    <row r="138" spans="1:18" ht="17.45" customHeight="1" x14ac:dyDescent="0.2">
      <c r="A138" s="28"/>
      <c r="B138" s="30" t="str">
        <f>IF(A138="","",_xlfn.XLOOKUP(A138,'ABN VLookup'!A:A,'ABN VLookup'!B:B))</f>
        <v/>
      </c>
      <c r="C138" s="28"/>
      <c r="D138" s="28"/>
      <c r="E138" s="28"/>
      <c r="F138" s="28"/>
      <c r="G138" s="28"/>
      <c r="H138" s="40"/>
      <c r="I138" s="29"/>
      <c r="J138" s="28"/>
      <c r="K138" s="33"/>
      <c r="L138" s="27"/>
      <c r="M138" s="33"/>
      <c r="N138" s="33"/>
      <c r="O138" s="34"/>
      <c r="P138" s="33"/>
      <c r="Q138" s="33"/>
      <c r="R138" s="33"/>
    </row>
    <row r="139" spans="1:18" ht="17.45" customHeight="1" x14ac:dyDescent="0.2">
      <c r="A139" s="28"/>
      <c r="B139" s="30" t="str">
        <f>IF(A139="","",_xlfn.XLOOKUP(A139,'ABN VLookup'!A:A,'ABN VLookup'!B:B))</f>
        <v/>
      </c>
      <c r="C139" s="28"/>
      <c r="D139" s="28"/>
      <c r="E139" s="28"/>
      <c r="F139" s="28"/>
      <c r="G139" s="28"/>
      <c r="H139" s="40"/>
      <c r="I139" s="29"/>
      <c r="J139" s="28"/>
      <c r="K139" s="33"/>
      <c r="L139" s="27"/>
      <c r="M139" s="33"/>
      <c r="N139" s="33"/>
      <c r="O139" s="34"/>
      <c r="P139" s="33"/>
      <c r="Q139" s="33"/>
      <c r="R139" s="33"/>
    </row>
    <row r="140" spans="1:18" ht="17.45" customHeight="1" x14ac:dyDescent="0.2">
      <c r="A140" s="28"/>
      <c r="B140" s="30" t="str">
        <f>IF(A140="","",_xlfn.XLOOKUP(A140,'ABN VLookup'!A:A,'ABN VLookup'!B:B))</f>
        <v/>
      </c>
      <c r="C140" s="28"/>
      <c r="D140" s="28"/>
      <c r="E140" s="28"/>
      <c r="F140" s="28"/>
      <c r="G140" s="28"/>
      <c r="H140" s="40"/>
      <c r="I140" s="29"/>
      <c r="J140" s="28"/>
      <c r="K140" s="33"/>
      <c r="L140" s="27"/>
      <c r="M140" s="33"/>
      <c r="N140" s="33"/>
      <c r="O140" s="34"/>
      <c r="P140" s="33"/>
      <c r="Q140" s="33"/>
      <c r="R140" s="33"/>
    </row>
    <row r="141" spans="1:18" ht="17.45" customHeight="1" x14ac:dyDescent="0.2">
      <c r="A141" s="28"/>
      <c r="B141" s="30" t="str">
        <f>IF(A141="","",_xlfn.XLOOKUP(A141,'ABN VLookup'!A:A,'ABN VLookup'!B:B))</f>
        <v/>
      </c>
      <c r="C141" s="28"/>
      <c r="D141" s="28"/>
      <c r="E141" s="28"/>
      <c r="F141" s="28"/>
      <c r="G141" s="28"/>
      <c r="H141" s="40"/>
      <c r="I141" s="29"/>
      <c r="J141" s="28"/>
      <c r="K141" s="33"/>
      <c r="L141" s="27"/>
      <c r="M141" s="33"/>
      <c r="N141" s="33"/>
      <c r="O141" s="34"/>
      <c r="P141" s="33"/>
      <c r="Q141" s="33"/>
      <c r="R141" s="33"/>
    </row>
    <row r="142" spans="1:18" ht="17.45" customHeight="1" x14ac:dyDescent="0.2">
      <c r="A142" s="28"/>
      <c r="B142" s="30" t="str">
        <f>IF(A142="","",_xlfn.XLOOKUP(A142,'ABN VLookup'!A:A,'ABN VLookup'!B:B))</f>
        <v/>
      </c>
      <c r="C142" s="28"/>
      <c r="D142" s="28"/>
      <c r="E142" s="28"/>
      <c r="F142" s="28"/>
      <c r="G142" s="28"/>
      <c r="H142" s="40"/>
      <c r="I142" s="29"/>
      <c r="J142" s="28"/>
      <c r="K142" s="33"/>
      <c r="L142" s="27"/>
      <c r="M142" s="33"/>
      <c r="N142" s="33"/>
      <c r="O142" s="34"/>
      <c r="P142" s="33"/>
      <c r="Q142" s="33"/>
      <c r="R142" s="33"/>
    </row>
    <row r="143" spans="1:18" ht="17.45" customHeight="1" x14ac:dyDescent="0.2">
      <c r="A143" s="28"/>
      <c r="B143" s="30" t="str">
        <f>IF(A143="","",_xlfn.XLOOKUP(A143,'ABN VLookup'!A:A,'ABN VLookup'!B:B))</f>
        <v/>
      </c>
      <c r="C143" s="28"/>
      <c r="D143" s="28"/>
      <c r="E143" s="28"/>
      <c r="F143" s="28"/>
      <c r="G143" s="28"/>
      <c r="H143" s="40"/>
      <c r="I143" s="29"/>
      <c r="J143" s="28"/>
      <c r="K143" s="33"/>
      <c r="L143" s="27"/>
      <c r="M143" s="33"/>
      <c r="N143" s="33"/>
      <c r="O143" s="34"/>
      <c r="P143" s="33"/>
      <c r="Q143" s="33"/>
      <c r="R143" s="33"/>
    </row>
    <row r="144" spans="1:18" ht="17.45" customHeight="1" x14ac:dyDescent="0.2">
      <c r="A144" s="28"/>
      <c r="B144" s="30" t="str">
        <f>IF(A144="","",_xlfn.XLOOKUP(A144,'ABN VLookup'!A:A,'ABN VLookup'!B:B))</f>
        <v/>
      </c>
      <c r="C144" s="28"/>
      <c r="D144" s="28"/>
      <c r="E144" s="28"/>
      <c r="F144" s="28"/>
      <c r="G144" s="28"/>
      <c r="H144" s="40"/>
      <c r="I144" s="29"/>
      <c r="J144" s="28"/>
      <c r="K144" s="33"/>
      <c r="L144" s="27"/>
      <c r="M144" s="33"/>
      <c r="N144" s="33"/>
      <c r="O144" s="34"/>
      <c r="P144" s="33"/>
      <c r="Q144" s="33"/>
      <c r="R144" s="33"/>
    </row>
    <row r="145" spans="1:18" ht="17.45" customHeight="1" x14ac:dyDescent="0.2">
      <c r="A145" s="28"/>
      <c r="B145" s="30" t="str">
        <f>IF(A145="","",_xlfn.XLOOKUP(A145,'ABN VLookup'!A:A,'ABN VLookup'!B:B))</f>
        <v/>
      </c>
      <c r="C145" s="28"/>
      <c r="D145" s="28"/>
      <c r="E145" s="28"/>
      <c r="F145" s="28"/>
      <c r="G145" s="28"/>
      <c r="H145" s="40"/>
      <c r="I145" s="29"/>
      <c r="J145" s="28"/>
      <c r="K145" s="33"/>
      <c r="L145" s="27"/>
      <c r="M145" s="33"/>
      <c r="N145" s="33"/>
      <c r="O145" s="34"/>
      <c r="P145" s="33"/>
      <c r="Q145" s="33"/>
      <c r="R145" s="33"/>
    </row>
    <row r="146" spans="1:18" ht="17.45" customHeight="1" x14ac:dyDescent="0.2">
      <c r="A146" s="28"/>
      <c r="B146" s="30" t="str">
        <f>IF(A146="","",_xlfn.XLOOKUP(A146,'ABN VLookup'!A:A,'ABN VLookup'!B:B))</f>
        <v/>
      </c>
      <c r="C146" s="28"/>
      <c r="D146" s="28"/>
      <c r="E146" s="28"/>
      <c r="F146" s="28"/>
      <c r="G146" s="28"/>
      <c r="H146" s="40"/>
      <c r="I146" s="29"/>
      <c r="J146" s="28"/>
      <c r="K146" s="33"/>
      <c r="L146" s="27"/>
      <c r="M146" s="33"/>
      <c r="N146" s="33"/>
      <c r="O146" s="34"/>
      <c r="P146" s="33"/>
      <c r="Q146" s="33"/>
      <c r="R146" s="33"/>
    </row>
    <row r="147" spans="1:18" ht="17.45" customHeight="1" x14ac:dyDescent="0.2">
      <c r="A147" s="28"/>
      <c r="B147" s="30" t="str">
        <f>IF(A147="","",_xlfn.XLOOKUP(A147,'ABN VLookup'!A:A,'ABN VLookup'!B:B))</f>
        <v/>
      </c>
      <c r="C147" s="28"/>
      <c r="D147" s="28"/>
      <c r="E147" s="28"/>
      <c r="F147" s="28"/>
      <c r="G147" s="28"/>
      <c r="H147" s="40"/>
      <c r="I147" s="29"/>
      <c r="J147" s="28"/>
      <c r="K147" s="33"/>
      <c r="L147" s="27"/>
      <c r="M147" s="33"/>
      <c r="N147" s="33"/>
      <c r="O147" s="34"/>
      <c r="P147" s="33"/>
      <c r="Q147" s="33"/>
      <c r="R147" s="33"/>
    </row>
    <row r="148" spans="1:18" ht="17.45" customHeight="1" x14ac:dyDescent="0.2">
      <c r="A148" s="28"/>
      <c r="B148" s="30" t="str">
        <f>IF(A148="","",_xlfn.XLOOKUP(A148,'ABN VLookup'!A:A,'ABN VLookup'!B:B))</f>
        <v/>
      </c>
      <c r="C148" s="28"/>
      <c r="D148" s="28"/>
      <c r="E148" s="28"/>
      <c r="F148" s="28"/>
      <c r="G148" s="28"/>
      <c r="H148" s="40"/>
      <c r="I148" s="29"/>
      <c r="J148" s="28"/>
      <c r="K148" s="33"/>
      <c r="L148" s="27"/>
      <c r="M148" s="33"/>
      <c r="N148" s="33"/>
      <c r="O148" s="34"/>
      <c r="P148" s="33"/>
      <c r="Q148" s="33"/>
      <c r="R148" s="33"/>
    </row>
    <row r="149" spans="1:18" ht="17.45" customHeight="1" x14ac:dyDescent="0.2">
      <c r="A149" s="28"/>
      <c r="B149" s="30" t="str">
        <f>IF(A149="","",_xlfn.XLOOKUP(A149,'ABN VLookup'!A:A,'ABN VLookup'!B:B))</f>
        <v/>
      </c>
      <c r="C149" s="28"/>
      <c r="D149" s="28"/>
      <c r="E149" s="28"/>
      <c r="F149" s="28"/>
      <c r="G149" s="28"/>
      <c r="H149" s="40"/>
      <c r="I149" s="29"/>
      <c r="J149" s="28"/>
      <c r="K149" s="33"/>
      <c r="L149" s="27"/>
      <c r="M149" s="33"/>
      <c r="N149" s="33"/>
      <c r="O149" s="34"/>
      <c r="P149" s="33"/>
      <c r="Q149" s="33"/>
      <c r="R149" s="33"/>
    </row>
    <row r="150" spans="1:18" ht="17.45" customHeight="1" x14ac:dyDescent="0.2">
      <c r="A150" s="28"/>
      <c r="B150" s="30" t="str">
        <f>IF(A150="","",_xlfn.XLOOKUP(A150,'ABN VLookup'!A:A,'ABN VLookup'!B:B))</f>
        <v/>
      </c>
      <c r="C150" s="28"/>
      <c r="D150" s="28"/>
      <c r="E150" s="28"/>
      <c r="F150" s="28"/>
      <c r="G150" s="28"/>
      <c r="H150" s="40"/>
      <c r="I150" s="29"/>
      <c r="J150" s="28"/>
      <c r="K150" s="33"/>
      <c r="L150" s="27"/>
      <c r="M150" s="33"/>
      <c r="N150" s="33"/>
      <c r="O150" s="34"/>
      <c r="P150" s="33"/>
      <c r="Q150" s="33"/>
      <c r="R150" s="33"/>
    </row>
    <row r="151" spans="1:18" ht="17.45" customHeight="1" x14ac:dyDescent="0.2">
      <c r="A151" s="28"/>
      <c r="B151" s="30" t="str">
        <f>IF(A151="","",_xlfn.XLOOKUP(A151,'ABN VLookup'!A:A,'ABN VLookup'!B:B))</f>
        <v/>
      </c>
      <c r="C151" s="28"/>
      <c r="D151" s="28"/>
      <c r="E151" s="28"/>
      <c r="F151" s="28"/>
      <c r="G151" s="28"/>
      <c r="H151" s="40"/>
      <c r="I151" s="29"/>
      <c r="J151" s="28"/>
      <c r="K151" s="33"/>
      <c r="L151" s="27"/>
      <c r="M151" s="33"/>
      <c r="N151" s="33"/>
      <c r="O151" s="34"/>
      <c r="P151" s="33"/>
      <c r="Q151" s="33"/>
      <c r="R151" s="33"/>
    </row>
    <row r="152" spans="1:18" ht="17.45" customHeight="1" x14ac:dyDescent="0.2">
      <c r="A152" s="28"/>
      <c r="B152" s="30" t="str">
        <f>IF(A152="","",_xlfn.XLOOKUP(A152,'ABN VLookup'!A:A,'ABN VLookup'!B:B))</f>
        <v/>
      </c>
      <c r="C152" s="28"/>
      <c r="D152" s="28"/>
      <c r="E152" s="28"/>
      <c r="F152" s="28"/>
      <c r="G152" s="28"/>
      <c r="H152" s="40"/>
      <c r="I152" s="29"/>
      <c r="J152" s="28"/>
      <c r="K152" s="33"/>
      <c r="L152" s="27"/>
      <c r="M152" s="33"/>
      <c r="N152" s="33"/>
      <c r="O152" s="34"/>
      <c r="P152" s="33"/>
      <c r="Q152" s="33"/>
      <c r="R152" s="33"/>
    </row>
    <row r="153" spans="1:18" ht="17.45" customHeight="1" x14ac:dyDescent="0.2">
      <c r="A153" s="28"/>
      <c r="B153" s="30" t="str">
        <f>IF(A153="","",_xlfn.XLOOKUP(A153,'ABN VLookup'!A:A,'ABN VLookup'!B:B))</f>
        <v/>
      </c>
      <c r="C153" s="28"/>
      <c r="D153" s="28"/>
      <c r="E153" s="28"/>
      <c r="F153" s="28"/>
      <c r="G153" s="28"/>
      <c r="H153" s="40"/>
      <c r="I153" s="29"/>
      <c r="J153" s="28"/>
      <c r="K153" s="33"/>
      <c r="L153" s="27"/>
      <c r="M153" s="33"/>
      <c r="N153" s="33"/>
      <c r="O153" s="34"/>
      <c r="P153" s="33"/>
      <c r="Q153" s="33"/>
      <c r="R153" s="33"/>
    </row>
    <row r="154" spans="1:18" ht="17.45" customHeight="1" x14ac:dyDescent="0.2">
      <c r="A154" s="28"/>
      <c r="B154" s="30" t="str">
        <f>IF(A154="","",_xlfn.XLOOKUP(A154,'ABN VLookup'!A:A,'ABN VLookup'!B:B))</f>
        <v/>
      </c>
      <c r="C154" s="28"/>
      <c r="D154" s="28"/>
      <c r="E154" s="28"/>
      <c r="F154" s="28"/>
      <c r="G154" s="28"/>
      <c r="H154" s="40"/>
      <c r="I154" s="29"/>
      <c r="J154" s="28"/>
      <c r="K154" s="33"/>
      <c r="L154" s="27"/>
      <c r="M154" s="33"/>
      <c r="N154" s="33"/>
      <c r="O154" s="34"/>
      <c r="P154" s="33"/>
      <c r="Q154" s="33"/>
      <c r="R154" s="33"/>
    </row>
    <row r="155" spans="1:18" ht="17.45" customHeight="1" x14ac:dyDescent="0.2">
      <c r="A155" s="28"/>
      <c r="B155" s="30" t="str">
        <f>IF(A155="","",_xlfn.XLOOKUP(A155,'ABN VLookup'!A:A,'ABN VLookup'!B:B))</f>
        <v/>
      </c>
      <c r="C155" s="28"/>
      <c r="D155" s="28"/>
      <c r="E155" s="28"/>
      <c r="F155" s="28"/>
      <c r="G155" s="28"/>
      <c r="H155" s="40"/>
      <c r="I155" s="29"/>
      <c r="J155" s="28"/>
      <c r="K155" s="33"/>
      <c r="L155" s="27"/>
      <c r="M155" s="33"/>
      <c r="N155" s="33"/>
      <c r="O155" s="34"/>
      <c r="P155" s="33"/>
      <c r="Q155" s="33"/>
      <c r="R155" s="33"/>
    </row>
    <row r="156" spans="1:18" ht="17.45" customHeight="1" x14ac:dyDescent="0.2">
      <c r="A156" s="28"/>
      <c r="B156" s="30" t="str">
        <f>IF(A156="","",_xlfn.XLOOKUP(A156,'ABN VLookup'!A:A,'ABN VLookup'!B:B))</f>
        <v/>
      </c>
      <c r="C156" s="28"/>
      <c r="D156" s="28"/>
      <c r="E156" s="28"/>
      <c r="F156" s="28"/>
      <c r="G156" s="28"/>
      <c r="H156" s="40"/>
      <c r="I156" s="29"/>
      <c r="J156" s="28"/>
      <c r="K156" s="33"/>
      <c r="L156" s="27"/>
      <c r="M156" s="33"/>
      <c r="N156" s="33"/>
      <c r="O156" s="34"/>
      <c r="P156" s="33"/>
      <c r="Q156" s="33"/>
      <c r="R156" s="33"/>
    </row>
    <row r="157" spans="1:18" ht="17.45" customHeight="1" x14ac:dyDescent="0.2">
      <c r="A157" s="28"/>
      <c r="B157" s="30" t="str">
        <f>IF(A157="","",_xlfn.XLOOKUP(A157,'ABN VLookup'!A:A,'ABN VLookup'!B:B))</f>
        <v/>
      </c>
      <c r="C157" s="28"/>
      <c r="D157" s="28"/>
      <c r="E157" s="28"/>
      <c r="F157" s="28"/>
      <c r="G157" s="28"/>
      <c r="H157" s="40"/>
      <c r="I157" s="29"/>
      <c r="J157" s="28"/>
      <c r="K157" s="33"/>
      <c r="L157" s="27"/>
      <c r="M157" s="33"/>
      <c r="N157" s="33"/>
      <c r="O157" s="34"/>
      <c r="P157" s="33"/>
      <c r="Q157" s="33"/>
      <c r="R157" s="33"/>
    </row>
    <row r="158" spans="1:18" ht="17.45" customHeight="1" x14ac:dyDescent="0.2">
      <c r="A158" s="28"/>
      <c r="B158" s="30" t="str">
        <f>IF(A158="","",_xlfn.XLOOKUP(A158,'ABN VLookup'!A:A,'ABN VLookup'!B:B))</f>
        <v/>
      </c>
      <c r="C158" s="28"/>
      <c r="D158" s="28"/>
      <c r="E158" s="28"/>
      <c r="F158" s="28"/>
      <c r="G158" s="28"/>
      <c r="H158" s="40"/>
      <c r="I158" s="29"/>
      <c r="J158" s="28"/>
      <c r="K158" s="33"/>
      <c r="L158" s="27"/>
      <c r="M158" s="33"/>
      <c r="N158" s="33"/>
      <c r="O158" s="34"/>
      <c r="P158" s="33"/>
      <c r="Q158" s="33"/>
      <c r="R158" s="33"/>
    </row>
    <row r="159" spans="1:18" ht="17.45" customHeight="1" x14ac:dyDescent="0.2">
      <c r="A159" s="28"/>
      <c r="B159" s="30" t="str">
        <f>IF(A159="","",_xlfn.XLOOKUP(A159,'ABN VLookup'!A:A,'ABN VLookup'!B:B))</f>
        <v/>
      </c>
      <c r="C159" s="28"/>
      <c r="D159" s="28"/>
      <c r="E159" s="28"/>
      <c r="F159" s="28"/>
      <c r="G159" s="28"/>
      <c r="H159" s="40"/>
      <c r="I159" s="29"/>
      <c r="J159" s="28"/>
      <c r="K159" s="33"/>
      <c r="L159" s="27"/>
      <c r="M159" s="33"/>
      <c r="N159" s="33"/>
      <c r="O159" s="34"/>
      <c r="P159" s="33"/>
      <c r="Q159" s="33"/>
      <c r="R159" s="33"/>
    </row>
    <row r="160" spans="1:18" ht="17.45" customHeight="1" x14ac:dyDescent="0.2">
      <c r="A160" s="28"/>
      <c r="B160" s="30" t="str">
        <f>IF(A160="","",_xlfn.XLOOKUP(A160,'ABN VLookup'!A:A,'ABN VLookup'!B:B))</f>
        <v/>
      </c>
      <c r="C160" s="28"/>
      <c r="D160" s="28"/>
      <c r="E160" s="28"/>
      <c r="F160" s="28"/>
      <c r="G160" s="28"/>
      <c r="H160" s="40"/>
      <c r="I160" s="29"/>
      <c r="J160" s="28"/>
      <c r="K160" s="33"/>
      <c r="L160" s="27"/>
      <c r="M160" s="33"/>
      <c r="N160" s="33"/>
      <c r="O160" s="34"/>
      <c r="P160" s="33"/>
      <c r="Q160" s="33"/>
      <c r="R160" s="33"/>
    </row>
    <row r="161" spans="1:18" ht="17.45" customHeight="1" x14ac:dyDescent="0.2">
      <c r="A161" s="28"/>
      <c r="B161" s="30" t="str">
        <f>IF(A161="","",_xlfn.XLOOKUP(A161,'ABN VLookup'!A:A,'ABN VLookup'!B:B))</f>
        <v/>
      </c>
      <c r="C161" s="28"/>
      <c r="D161" s="28"/>
      <c r="E161" s="28"/>
      <c r="F161" s="28"/>
      <c r="G161" s="28"/>
      <c r="H161" s="40"/>
      <c r="I161" s="29"/>
      <c r="J161" s="28"/>
      <c r="K161" s="33"/>
      <c r="L161" s="27"/>
      <c r="M161" s="33"/>
      <c r="N161" s="33"/>
      <c r="O161" s="34"/>
      <c r="P161" s="33"/>
      <c r="Q161" s="33"/>
      <c r="R161" s="33"/>
    </row>
    <row r="162" spans="1:18" ht="17.45" customHeight="1" x14ac:dyDescent="0.2">
      <c r="A162" s="28"/>
      <c r="B162" s="30" t="str">
        <f>IF(A162="","",_xlfn.XLOOKUP(A162,'ABN VLookup'!A:A,'ABN VLookup'!B:B))</f>
        <v/>
      </c>
      <c r="C162" s="28"/>
      <c r="D162" s="28"/>
      <c r="E162" s="28"/>
      <c r="F162" s="28"/>
      <c r="G162" s="28"/>
      <c r="H162" s="40"/>
      <c r="I162" s="29"/>
      <c r="J162" s="28"/>
      <c r="K162" s="33"/>
      <c r="L162" s="27"/>
      <c r="M162" s="33"/>
      <c r="N162" s="33"/>
      <c r="O162" s="34"/>
      <c r="P162" s="33"/>
      <c r="Q162" s="33"/>
      <c r="R162" s="33"/>
    </row>
    <row r="163" spans="1:18" ht="17.45" customHeight="1" x14ac:dyDescent="0.2">
      <c r="A163" s="28"/>
      <c r="B163" s="30" t="str">
        <f>IF(A163="","",_xlfn.XLOOKUP(A163,'ABN VLookup'!A:A,'ABN VLookup'!B:B))</f>
        <v/>
      </c>
      <c r="C163" s="28"/>
      <c r="D163" s="28"/>
      <c r="E163" s="28"/>
      <c r="F163" s="28"/>
      <c r="G163" s="28"/>
      <c r="H163" s="40"/>
      <c r="I163" s="29"/>
      <c r="J163" s="28"/>
      <c r="K163" s="33"/>
      <c r="L163" s="27"/>
      <c r="M163" s="33"/>
      <c r="N163" s="33"/>
      <c r="O163" s="34"/>
      <c r="P163" s="33"/>
      <c r="Q163" s="33"/>
      <c r="R163" s="33"/>
    </row>
    <row r="164" spans="1:18" ht="17.45" customHeight="1" x14ac:dyDescent="0.2">
      <c r="A164" s="28"/>
      <c r="B164" s="30" t="str">
        <f>IF(A164="","",_xlfn.XLOOKUP(A164,'ABN VLookup'!A:A,'ABN VLookup'!B:B))</f>
        <v/>
      </c>
      <c r="C164" s="28"/>
      <c r="D164" s="28"/>
      <c r="E164" s="28"/>
      <c r="F164" s="28"/>
      <c r="G164" s="28"/>
      <c r="H164" s="40"/>
      <c r="I164" s="29"/>
      <c r="J164" s="28"/>
      <c r="K164" s="33"/>
      <c r="L164" s="27"/>
      <c r="M164" s="33"/>
      <c r="N164" s="33"/>
      <c r="O164" s="34"/>
      <c r="P164" s="33"/>
      <c r="Q164" s="33"/>
      <c r="R164" s="33"/>
    </row>
    <row r="165" spans="1:18" ht="17.45" customHeight="1" x14ac:dyDescent="0.2">
      <c r="A165" s="28"/>
      <c r="B165" s="30" t="str">
        <f>IF(A165="","",_xlfn.XLOOKUP(A165,'ABN VLookup'!A:A,'ABN VLookup'!B:B))</f>
        <v/>
      </c>
      <c r="C165" s="28"/>
      <c r="D165" s="28"/>
      <c r="E165" s="28"/>
      <c r="F165" s="28"/>
      <c r="G165" s="28"/>
      <c r="H165" s="40"/>
      <c r="I165" s="29"/>
      <c r="J165" s="28"/>
      <c r="K165" s="33"/>
      <c r="L165" s="27"/>
      <c r="M165" s="33"/>
      <c r="N165" s="33"/>
      <c r="O165" s="34"/>
      <c r="P165" s="33"/>
      <c r="Q165" s="33"/>
      <c r="R165" s="33"/>
    </row>
    <row r="166" spans="1:18" ht="17.45" customHeight="1" x14ac:dyDescent="0.2">
      <c r="A166" s="28"/>
      <c r="B166" s="30" t="str">
        <f>IF(A166="","",_xlfn.XLOOKUP(A166,'ABN VLookup'!A:A,'ABN VLookup'!B:B))</f>
        <v/>
      </c>
      <c r="C166" s="28"/>
      <c r="D166" s="28"/>
      <c r="E166" s="28"/>
      <c r="F166" s="28"/>
      <c r="G166" s="28"/>
      <c r="H166" s="40"/>
      <c r="I166" s="29"/>
      <c r="J166" s="28"/>
      <c r="K166" s="33"/>
      <c r="L166" s="27"/>
      <c r="M166" s="33"/>
      <c r="N166" s="33"/>
      <c r="O166" s="34"/>
      <c r="P166" s="33"/>
      <c r="Q166" s="33"/>
      <c r="R166" s="33"/>
    </row>
    <row r="167" spans="1:18" ht="17.45" customHeight="1" x14ac:dyDescent="0.2">
      <c r="A167" s="28"/>
      <c r="B167" s="30" t="str">
        <f>IF(A167="","",_xlfn.XLOOKUP(A167,'ABN VLookup'!A:A,'ABN VLookup'!B:B))</f>
        <v/>
      </c>
      <c r="C167" s="28"/>
      <c r="D167" s="28"/>
      <c r="E167" s="28"/>
      <c r="F167" s="28"/>
      <c r="G167" s="28"/>
      <c r="H167" s="40"/>
      <c r="I167" s="29"/>
      <c r="J167" s="28"/>
      <c r="K167" s="33"/>
      <c r="L167" s="27"/>
      <c r="M167" s="33"/>
      <c r="N167" s="33"/>
      <c r="O167" s="34"/>
      <c r="P167" s="33"/>
      <c r="Q167" s="33"/>
      <c r="R167" s="33"/>
    </row>
    <row r="168" spans="1:18" ht="17.45" customHeight="1" x14ac:dyDescent="0.2">
      <c r="A168" s="28"/>
      <c r="B168" s="30" t="str">
        <f>IF(A168="","",_xlfn.XLOOKUP(A168,'ABN VLookup'!A:A,'ABN VLookup'!B:B))</f>
        <v/>
      </c>
      <c r="C168" s="28"/>
      <c r="D168" s="28"/>
      <c r="E168" s="28"/>
      <c r="F168" s="28"/>
      <c r="G168" s="28"/>
      <c r="H168" s="40"/>
      <c r="I168" s="29"/>
      <c r="J168" s="28"/>
      <c r="K168" s="33"/>
      <c r="L168" s="27"/>
      <c r="M168" s="33"/>
      <c r="N168" s="33"/>
      <c r="O168" s="34"/>
      <c r="P168" s="33"/>
      <c r="Q168" s="33"/>
      <c r="R168" s="33"/>
    </row>
    <row r="169" spans="1:18" ht="17.45" customHeight="1" x14ac:dyDescent="0.2">
      <c r="A169" s="28"/>
      <c r="B169" s="30" t="str">
        <f>IF(A169="","",_xlfn.XLOOKUP(A169,'ABN VLookup'!A:A,'ABN VLookup'!B:B))</f>
        <v/>
      </c>
      <c r="C169" s="28"/>
      <c r="D169" s="28"/>
      <c r="E169" s="28"/>
      <c r="F169" s="28"/>
      <c r="G169" s="28"/>
      <c r="H169" s="40"/>
      <c r="I169" s="29"/>
      <c r="J169" s="28"/>
      <c r="K169" s="33"/>
      <c r="L169" s="27"/>
      <c r="M169" s="33"/>
      <c r="N169" s="33"/>
      <c r="O169" s="34"/>
      <c r="P169" s="33"/>
      <c r="Q169" s="33"/>
      <c r="R169" s="33"/>
    </row>
    <row r="170" spans="1:18" ht="17.45" customHeight="1" x14ac:dyDescent="0.2">
      <c r="A170" s="28"/>
      <c r="B170" s="30" t="str">
        <f>IF(A170="","",_xlfn.XLOOKUP(A170,'ABN VLookup'!A:A,'ABN VLookup'!B:B))</f>
        <v/>
      </c>
      <c r="C170" s="28"/>
      <c r="D170" s="28"/>
      <c r="E170" s="28"/>
      <c r="F170" s="28"/>
      <c r="G170" s="28"/>
      <c r="H170" s="40"/>
      <c r="I170" s="29"/>
      <c r="J170" s="28"/>
      <c r="K170" s="33"/>
      <c r="L170" s="27"/>
      <c r="M170" s="33"/>
      <c r="N170" s="33"/>
      <c r="O170" s="34"/>
      <c r="P170" s="33"/>
      <c r="Q170" s="33"/>
      <c r="R170" s="33"/>
    </row>
    <row r="171" spans="1:18" ht="17.45" customHeight="1" x14ac:dyDescent="0.2">
      <c r="A171" s="28"/>
      <c r="B171" s="30" t="str">
        <f>IF(A171="","",_xlfn.XLOOKUP(A171,'ABN VLookup'!A:A,'ABN VLookup'!B:B))</f>
        <v/>
      </c>
      <c r="C171" s="28"/>
      <c r="D171" s="28"/>
      <c r="E171" s="28"/>
      <c r="F171" s="28"/>
      <c r="G171" s="28"/>
      <c r="H171" s="40"/>
      <c r="I171" s="29"/>
      <c r="J171" s="28"/>
      <c r="K171" s="33"/>
      <c r="L171" s="27"/>
      <c r="M171" s="33"/>
      <c r="N171" s="33"/>
      <c r="O171" s="34"/>
      <c r="P171" s="33"/>
      <c r="Q171" s="33"/>
      <c r="R171" s="33"/>
    </row>
    <row r="172" spans="1:18" ht="17.45" customHeight="1" x14ac:dyDescent="0.2">
      <c r="A172" s="28"/>
      <c r="B172" s="30" t="str">
        <f>IF(A172="","",_xlfn.XLOOKUP(A172,'ABN VLookup'!A:A,'ABN VLookup'!B:B))</f>
        <v/>
      </c>
      <c r="C172" s="28"/>
      <c r="D172" s="28"/>
      <c r="E172" s="28"/>
      <c r="F172" s="28"/>
      <c r="G172" s="28"/>
      <c r="H172" s="40"/>
      <c r="I172" s="29"/>
      <c r="J172" s="28"/>
      <c r="K172" s="33"/>
      <c r="L172" s="27"/>
      <c r="M172" s="33"/>
      <c r="N172" s="33"/>
      <c r="O172" s="34"/>
      <c r="P172" s="33"/>
      <c r="Q172" s="33"/>
      <c r="R172" s="33"/>
    </row>
    <row r="173" spans="1:18" ht="17.45" customHeight="1" x14ac:dyDescent="0.2">
      <c r="A173" s="28"/>
      <c r="B173" s="30" t="str">
        <f>IF(A173="","",_xlfn.XLOOKUP(A173,'ABN VLookup'!A:A,'ABN VLookup'!B:B))</f>
        <v/>
      </c>
      <c r="C173" s="28"/>
      <c r="D173" s="28"/>
      <c r="E173" s="28"/>
      <c r="F173" s="28"/>
      <c r="G173" s="28"/>
      <c r="H173" s="40"/>
      <c r="I173" s="29"/>
      <c r="J173" s="28"/>
      <c r="K173" s="33"/>
      <c r="L173" s="27"/>
      <c r="M173" s="33"/>
      <c r="N173" s="33"/>
      <c r="O173" s="34"/>
      <c r="P173" s="33"/>
      <c r="Q173" s="33"/>
      <c r="R173" s="33"/>
    </row>
    <row r="174" spans="1:18" ht="17.45" customHeight="1" x14ac:dyDescent="0.2">
      <c r="A174" s="28"/>
      <c r="B174" s="30" t="str">
        <f>IF(A174="","",_xlfn.XLOOKUP(A174,'ABN VLookup'!A:A,'ABN VLookup'!B:B))</f>
        <v/>
      </c>
      <c r="C174" s="28"/>
      <c r="D174" s="28"/>
      <c r="E174" s="28"/>
      <c r="F174" s="28"/>
      <c r="G174" s="28"/>
      <c r="H174" s="40"/>
      <c r="I174" s="29"/>
      <c r="J174" s="28"/>
      <c r="K174" s="33"/>
      <c r="L174" s="27"/>
      <c r="M174" s="33"/>
      <c r="N174" s="33"/>
      <c r="O174" s="34"/>
      <c r="P174" s="33"/>
      <c r="Q174" s="33"/>
      <c r="R174" s="33"/>
    </row>
    <row r="175" spans="1:18" ht="17.45" customHeight="1" x14ac:dyDescent="0.2">
      <c r="A175" s="28"/>
      <c r="B175" s="30" t="str">
        <f>IF(A175="","",_xlfn.XLOOKUP(A175,'ABN VLookup'!A:A,'ABN VLookup'!B:B))</f>
        <v/>
      </c>
      <c r="C175" s="28"/>
      <c r="D175" s="28"/>
      <c r="E175" s="28"/>
      <c r="F175" s="28"/>
      <c r="G175" s="28"/>
      <c r="H175" s="40"/>
      <c r="I175" s="29"/>
      <c r="J175" s="28"/>
      <c r="K175" s="33"/>
      <c r="L175" s="27"/>
      <c r="M175" s="33"/>
      <c r="N175" s="33"/>
      <c r="O175" s="34"/>
      <c r="P175" s="33"/>
      <c r="Q175" s="33"/>
      <c r="R175" s="33"/>
    </row>
    <row r="176" spans="1:18" ht="17.45" customHeight="1" x14ac:dyDescent="0.2">
      <c r="A176" s="28"/>
      <c r="B176" s="30" t="str">
        <f>IF(A176="","",_xlfn.XLOOKUP(A176,'ABN VLookup'!A:A,'ABN VLookup'!B:B))</f>
        <v/>
      </c>
      <c r="C176" s="28"/>
      <c r="D176" s="28"/>
      <c r="E176" s="28"/>
      <c r="F176" s="28"/>
      <c r="G176" s="28"/>
      <c r="H176" s="40"/>
      <c r="I176" s="29"/>
      <c r="J176" s="28"/>
      <c r="K176" s="33"/>
      <c r="L176" s="27"/>
      <c r="M176" s="33"/>
      <c r="N176" s="33"/>
      <c r="O176" s="34"/>
      <c r="P176" s="33"/>
      <c r="Q176" s="33"/>
      <c r="R176" s="33"/>
    </row>
    <row r="177" spans="1:18" ht="17.45" customHeight="1" x14ac:dyDescent="0.2">
      <c r="A177" s="28"/>
      <c r="B177" s="30" t="str">
        <f>IF(A177="","",_xlfn.XLOOKUP(A177,'ABN VLookup'!A:A,'ABN VLookup'!B:B))</f>
        <v/>
      </c>
      <c r="C177" s="28"/>
      <c r="D177" s="28"/>
      <c r="E177" s="28"/>
      <c r="F177" s="28"/>
      <c r="G177" s="28"/>
      <c r="H177" s="40"/>
      <c r="I177" s="29"/>
      <c r="J177" s="28"/>
      <c r="K177" s="33"/>
      <c r="L177" s="27"/>
      <c r="M177" s="33"/>
      <c r="N177" s="33"/>
      <c r="O177" s="34"/>
      <c r="P177" s="33"/>
      <c r="Q177" s="33"/>
      <c r="R177" s="33"/>
    </row>
    <row r="178" spans="1:18" ht="17.45" customHeight="1" x14ac:dyDescent="0.2">
      <c r="A178" s="28"/>
      <c r="B178" s="30" t="str">
        <f>IF(A178="","",_xlfn.XLOOKUP(A178,'ABN VLookup'!A:A,'ABN VLookup'!B:B))</f>
        <v/>
      </c>
      <c r="C178" s="28"/>
      <c r="D178" s="28"/>
      <c r="E178" s="28"/>
      <c r="F178" s="28"/>
      <c r="G178" s="28"/>
      <c r="H178" s="40"/>
      <c r="I178" s="29"/>
      <c r="J178" s="28"/>
      <c r="K178" s="33"/>
      <c r="L178" s="27"/>
      <c r="M178" s="33"/>
      <c r="N178" s="33"/>
      <c r="O178" s="34"/>
      <c r="P178" s="33"/>
      <c r="Q178" s="33"/>
      <c r="R178" s="33"/>
    </row>
    <row r="179" spans="1:18" ht="17.45" customHeight="1" x14ac:dyDescent="0.2">
      <c r="A179" s="28"/>
      <c r="B179" s="30" t="str">
        <f>IF(A179="","",_xlfn.XLOOKUP(A179,'ABN VLookup'!A:A,'ABN VLookup'!B:B))</f>
        <v/>
      </c>
      <c r="C179" s="28"/>
      <c r="D179" s="28"/>
      <c r="E179" s="28"/>
      <c r="F179" s="28"/>
      <c r="G179" s="28"/>
      <c r="H179" s="40"/>
      <c r="I179" s="29"/>
      <c r="J179" s="28"/>
      <c r="K179" s="33"/>
      <c r="L179" s="27"/>
      <c r="M179" s="33"/>
      <c r="N179" s="33"/>
      <c r="O179" s="34"/>
      <c r="P179" s="33"/>
      <c r="Q179" s="33"/>
      <c r="R179" s="33"/>
    </row>
    <row r="180" spans="1:18" ht="17.45" customHeight="1" x14ac:dyDescent="0.2">
      <c r="A180" s="28"/>
      <c r="B180" s="30" t="str">
        <f>IF(A180="","",_xlfn.XLOOKUP(A180,'ABN VLookup'!A:A,'ABN VLookup'!B:B))</f>
        <v/>
      </c>
      <c r="C180" s="28"/>
      <c r="D180" s="28"/>
      <c r="E180" s="28"/>
      <c r="F180" s="28"/>
      <c r="G180" s="28"/>
      <c r="H180" s="40"/>
      <c r="I180" s="29"/>
      <c r="J180" s="28"/>
      <c r="K180" s="33"/>
      <c r="L180" s="27"/>
      <c r="M180" s="33"/>
      <c r="N180" s="33"/>
      <c r="O180" s="34"/>
      <c r="P180" s="33"/>
      <c r="Q180" s="33"/>
      <c r="R180" s="33"/>
    </row>
    <row r="181" spans="1:18" ht="17.45" customHeight="1" x14ac:dyDescent="0.2">
      <c r="A181" s="28"/>
      <c r="B181" s="30" t="str">
        <f>IF(A181="","",_xlfn.XLOOKUP(A181,'ABN VLookup'!A:A,'ABN VLookup'!B:B))</f>
        <v/>
      </c>
      <c r="C181" s="28"/>
      <c r="D181" s="28"/>
      <c r="E181" s="28"/>
      <c r="F181" s="28"/>
      <c r="G181" s="28"/>
      <c r="H181" s="40"/>
      <c r="I181" s="29"/>
      <c r="J181" s="28"/>
      <c r="K181" s="33"/>
      <c r="L181" s="27"/>
      <c r="M181" s="33"/>
      <c r="N181" s="33"/>
      <c r="O181" s="34"/>
      <c r="P181" s="33"/>
      <c r="Q181" s="33"/>
      <c r="R181" s="33"/>
    </row>
    <row r="182" spans="1:18" ht="17.45" customHeight="1" x14ac:dyDescent="0.2">
      <c r="A182" s="28"/>
      <c r="B182" s="30" t="str">
        <f>IF(A182="","",_xlfn.XLOOKUP(A182,'ABN VLookup'!A:A,'ABN VLookup'!B:B))</f>
        <v/>
      </c>
      <c r="C182" s="28"/>
      <c r="D182" s="28"/>
      <c r="E182" s="28"/>
      <c r="F182" s="28"/>
      <c r="G182" s="28"/>
      <c r="H182" s="40"/>
      <c r="I182" s="29"/>
      <c r="J182" s="28"/>
      <c r="K182" s="33"/>
      <c r="L182" s="27"/>
      <c r="M182" s="33"/>
      <c r="N182" s="33"/>
      <c r="O182" s="34"/>
      <c r="P182" s="33"/>
      <c r="Q182" s="33"/>
      <c r="R182" s="33"/>
    </row>
    <row r="183" spans="1:18" ht="17.45" customHeight="1" x14ac:dyDescent="0.2">
      <c r="A183" s="28"/>
      <c r="B183" s="30" t="str">
        <f>IF(A183="","",_xlfn.XLOOKUP(A183,'ABN VLookup'!A:A,'ABN VLookup'!B:B))</f>
        <v/>
      </c>
      <c r="C183" s="28"/>
      <c r="D183" s="28"/>
      <c r="E183" s="28"/>
      <c r="F183" s="28"/>
      <c r="G183" s="28"/>
      <c r="H183" s="40"/>
      <c r="I183" s="29"/>
      <c r="J183" s="28"/>
      <c r="K183" s="33"/>
      <c r="L183" s="27"/>
      <c r="M183" s="33"/>
      <c r="N183" s="33"/>
      <c r="O183" s="34"/>
      <c r="P183" s="33"/>
      <c r="Q183" s="33"/>
      <c r="R183" s="33"/>
    </row>
    <row r="184" spans="1:18" ht="17.45" customHeight="1" x14ac:dyDescent="0.2">
      <c r="A184" s="28"/>
      <c r="B184" s="30" t="str">
        <f>IF(A184="","",_xlfn.XLOOKUP(A184,'ABN VLookup'!A:A,'ABN VLookup'!B:B))</f>
        <v/>
      </c>
      <c r="C184" s="28"/>
      <c r="D184" s="28"/>
      <c r="E184" s="28"/>
      <c r="F184" s="28"/>
      <c r="G184" s="28"/>
      <c r="H184" s="40"/>
      <c r="I184" s="29"/>
      <c r="J184" s="28"/>
      <c r="K184" s="33"/>
      <c r="L184" s="27"/>
      <c r="M184" s="33"/>
      <c r="N184" s="33"/>
      <c r="O184" s="34"/>
      <c r="P184" s="33"/>
      <c r="Q184" s="33"/>
      <c r="R184" s="33"/>
    </row>
    <row r="185" spans="1:18" ht="17.45" customHeight="1" x14ac:dyDescent="0.2">
      <c r="A185" s="28"/>
      <c r="B185" s="30" t="str">
        <f>IF(A185="","",_xlfn.XLOOKUP(A185,'ABN VLookup'!A:A,'ABN VLookup'!B:B))</f>
        <v/>
      </c>
      <c r="C185" s="28"/>
      <c r="D185" s="28"/>
      <c r="E185" s="28"/>
      <c r="F185" s="28"/>
      <c r="G185" s="28"/>
      <c r="H185" s="40"/>
      <c r="I185" s="29"/>
      <c r="J185" s="28"/>
      <c r="K185" s="33"/>
      <c r="L185" s="27"/>
      <c r="M185" s="33"/>
      <c r="N185" s="33"/>
      <c r="O185" s="34"/>
      <c r="P185" s="33"/>
      <c r="Q185" s="33"/>
      <c r="R185" s="33"/>
    </row>
    <row r="186" spans="1:18" ht="17.45" customHeight="1" x14ac:dyDescent="0.2">
      <c r="A186" s="28"/>
      <c r="B186" s="30" t="str">
        <f>IF(A186="","",_xlfn.XLOOKUP(A186,'ABN VLookup'!A:A,'ABN VLookup'!B:B))</f>
        <v/>
      </c>
      <c r="C186" s="28"/>
      <c r="D186" s="28"/>
      <c r="E186" s="28"/>
      <c r="F186" s="28"/>
      <c r="G186" s="28"/>
      <c r="H186" s="40"/>
      <c r="I186" s="29"/>
      <c r="J186" s="28"/>
      <c r="K186" s="33"/>
      <c r="L186" s="27"/>
      <c r="M186" s="33"/>
      <c r="N186" s="33"/>
      <c r="O186" s="34"/>
      <c r="P186" s="33"/>
      <c r="Q186" s="33"/>
      <c r="R186" s="33"/>
    </row>
    <row r="187" spans="1:18" ht="17.45" customHeight="1" x14ac:dyDescent="0.2">
      <c r="A187" s="28"/>
      <c r="B187" s="30" t="str">
        <f>IF(A187="","",_xlfn.XLOOKUP(A187,'ABN VLookup'!A:A,'ABN VLookup'!B:B))</f>
        <v/>
      </c>
      <c r="C187" s="28"/>
      <c r="D187" s="28"/>
      <c r="E187" s="28"/>
      <c r="F187" s="28"/>
      <c r="G187" s="28"/>
      <c r="H187" s="40"/>
      <c r="I187" s="29"/>
      <c r="J187" s="28"/>
      <c r="K187" s="33"/>
      <c r="L187" s="27"/>
      <c r="M187" s="33"/>
      <c r="N187" s="33"/>
      <c r="O187" s="34"/>
      <c r="P187" s="33"/>
      <c r="Q187" s="33"/>
      <c r="R187" s="33"/>
    </row>
    <row r="188" spans="1:18" ht="17.45" customHeight="1" x14ac:dyDescent="0.2">
      <c r="A188" s="28"/>
      <c r="B188" s="30" t="str">
        <f>IF(A188="","",_xlfn.XLOOKUP(A188,'ABN VLookup'!A:A,'ABN VLookup'!B:B))</f>
        <v/>
      </c>
      <c r="C188" s="28"/>
      <c r="D188" s="28"/>
      <c r="E188" s="28"/>
      <c r="F188" s="28"/>
      <c r="G188" s="28"/>
      <c r="H188" s="40"/>
      <c r="I188" s="29"/>
      <c r="J188" s="28"/>
      <c r="K188" s="33"/>
      <c r="L188" s="27"/>
      <c r="M188" s="33"/>
      <c r="N188" s="33"/>
      <c r="O188" s="34"/>
      <c r="P188" s="33"/>
      <c r="Q188" s="33"/>
      <c r="R188" s="33"/>
    </row>
    <row r="189" spans="1:18" ht="17.45" customHeight="1" x14ac:dyDescent="0.2">
      <c r="A189" s="28"/>
      <c r="B189" s="30" t="str">
        <f>IF(A189="","",_xlfn.XLOOKUP(A189,'ABN VLookup'!A:A,'ABN VLookup'!B:B))</f>
        <v/>
      </c>
      <c r="C189" s="28"/>
      <c r="D189" s="28"/>
      <c r="E189" s="28"/>
      <c r="F189" s="28"/>
      <c r="G189" s="28"/>
      <c r="H189" s="40"/>
      <c r="I189" s="29"/>
      <c r="J189" s="28"/>
      <c r="K189" s="33"/>
      <c r="L189" s="27"/>
      <c r="M189" s="33"/>
      <c r="N189" s="33"/>
      <c r="O189" s="34"/>
      <c r="P189" s="33"/>
      <c r="Q189" s="33"/>
      <c r="R189" s="33"/>
    </row>
    <row r="190" spans="1:18" ht="17.45" customHeight="1" x14ac:dyDescent="0.2">
      <c r="A190" s="28"/>
      <c r="B190" s="30" t="str">
        <f>IF(A190="","",_xlfn.XLOOKUP(A190,'ABN VLookup'!A:A,'ABN VLookup'!B:B))</f>
        <v/>
      </c>
      <c r="C190" s="28"/>
      <c r="D190" s="28"/>
      <c r="E190" s="28"/>
      <c r="F190" s="28"/>
      <c r="G190" s="28"/>
      <c r="H190" s="40"/>
      <c r="I190" s="29"/>
      <c r="J190" s="28"/>
      <c r="K190" s="33"/>
      <c r="L190" s="27"/>
      <c r="M190" s="33"/>
      <c r="N190" s="33"/>
      <c r="O190" s="34"/>
      <c r="P190" s="33"/>
      <c r="Q190" s="33"/>
      <c r="R190" s="33"/>
    </row>
    <row r="191" spans="1:18" ht="17.45" customHeight="1" x14ac:dyDescent="0.2">
      <c r="A191" s="28"/>
      <c r="B191" s="30" t="str">
        <f>IF(A191="","",_xlfn.XLOOKUP(A191,'ABN VLookup'!A:A,'ABN VLookup'!B:B))</f>
        <v/>
      </c>
      <c r="C191" s="28"/>
      <c r="D191" s="28"/>
      <c r="E191" s="28"/>
      <c r="F191" s="28"/>
      <c r="G191" s="28"/>
      <c r="H191" s="40"/>
      <c r="I191" s="29"/>
      <c r="J191" s="28"/>
      <c r="K191" s="33"/>
      <c r="L191" s="27"/>
      <c r="M191" s="33"/>
      <c r="N191" s="33"/>
      <c r="O191" s="34"/>
      <c r="P191" s="33"/>
      <c r="Q191" s="33"/>
      <c r="R191" s="33"/>
    </row>
    <row r="192" spans="1:18" ht="17.45" customHeight="1" x14ac:dyDescent="0.2">
      <c r="A192" s="28"/>
      <c r="B192" s="30" t="str">
        <f>IF(A192="","",_xlfn.XLOOKUP(A192,'ABN VLookup'!A:A,'ABN VLookup'!B:B))</f>
        <v/>
      </c>
      <c r="C192" s="28"/>
      <c r="D192" s="28"/>
      <c r="E192" s="28"/>
      <c r="F192" s="28"/>
      <c r="G192" s="28"/>
      <c r="H192" s="40"/>
      <c r="I192" s="29"/>
      <c r="J192" s="28"/>
      <c r="K192" s="33"/>
      <c r="L192" s="27"/>
      <c r="M192" s="33"/>
      <c r="N192" s="33"/>
      <c r="O192" s="34"/>
      <c r="P192" s="33"/>
      <c r="Q192" s="33"/>
      <c r="R192" s="33"/>
    </row>
    <row r="193" spans="1:18" ht="17.45" customHeight="1" x14ac:dyDescent="0.2">
      <c r="A193" s="28"/>
      <c r="B193" s="30" t="str">
        <f>IF(A193="","",_xlfn.XLOOKUP(A193,'ABN VLookup'!A:A,'ABN VLookup'!B:B))</f>
        <v/>
      </c>
      <c r="C193" s="28"/>
      <c r="D193" s="28"/>
      <c r="E193" s="28"/>
      <c r="F193" s="28"/>
      <c r="G193" s="28"/>
      <c r="H193" s="40"/>
      <c r="I193" s="29"/>
      <c r="J193" s="28"/>
      <c r="K193" s="33"/>
      <c r="L193" s="27"/>
      <c r="M193" s="33"/>
      <c r="N193" s="33"/>
      <c r="O193" s="34"/>
      <c r="P193" s="33"/>
      <c r="Q193" s="33"/>
      <c r="R193" s="33"/>
    </row>
    <row r="194" spans="1:18" ht="17.45" customHeight="1" x14ac:dyDescent="0.2">
      <c r="A194" s="28"/>
      <c r="B194" s="30" t="str">
        <f>IF(A194="","",_xlfn.XLOOKUP(A194,'ABN VLookup'!A:A,'ABN VLookup'!B:B))</f>
        <v/>
      </c>
      <c r="C194" s="28"/>
      <c r="D194" s="28"/>
      <c r="E194" s="28"/>
      <c r="F194" s="28"/>
      <c r="G194" s="28"/>
      <c r="H194" s="40"/>
      <c r="I194" s="29"/>
      <c r="J194" s="28"/>
      <c r="K194" s="33"/>
      <c r="L194" s="27"/>
      <c r="M194" s="33"/>
      <c r="N194" s="33"/>
      <c r="O194" s="34"/>
      <c r="P194" s="33"/>
      <c r="Q194" s="33"/>
      <c r="R194" s="33"/>
    </row>
    <row r="195" spans="1:18" ht="17.45" customHeight="1" x14ac:dyDescent="0.2">
      <c r="A195" s="28"/>
      <c r="B195" s="30" t="str">
        <f>IF(A195="","",_xlfn.XLOOKUP(A195,'ABN VLookup'!A:A,'ABN VLookup'!B:B))</f>
        <v/>
      </c>
      <c r="C195" s="28"/>
      <c r="D195" s="28"/>
      <c r="E195" s="28"/>
      <c r="F195" s="28"/>
      <c r="G195" s="28"/>
      <c r="H195" s="40"/>
      <c r="I195" s="29"/>
      <c r="J195" s="28"/>
      <c r="K195" s="33"/>
      <c r="L195" s="27"/>
      <c r="M195" s="33"/>
      <c r="N195" s="33"/>
      <c r="O195" s="34"/>
      <c r="P195" s="33"/>
      <c r="Q195" s="33"/>
      <c r="R195" s="33"/>
    </row>
    <row r="196" spans="1:18" ht="17.45" customHeight="1" x14ac:dyDescent="0.2">
      <c r="A196" s="28"/>
      <c r="B196" s="30" t="str">
        <f>IF(A196="","",_xlfn.XLOOKUP(A196,'ABN VLookup'!A:A,'ABN VLookup'!B:B))</f>
        <v/>
      </c>
      <c r="C196" s="28"/>
      <c r="D196" s="28"/>
      <c r="E196" s="28"/>
      <c r="F196" s="28"/>
      <c r="G196" s="28"/>
      <c r="H196" s="40"/>
      <c r="I196" s="29"/>
      <c r="J196" s="28"/>
      <c r="K196" s="33"/>
      <c r="L196" s="27"/>
      <c r="M196" s="33"/>
      <c r="N196" s="33"/>
      <c r="O196" s="34"/>
      <c r="P196" s="33"/>
      <c r="Q196" s="33"/>
      <c r="R196" s="33"/>
    </row>
    <row r="197" spans="1:18" ht="17.45" customHeight="1" x14ac:dyDescent="0.2">
      <c r="A197" s="28"/>
      <c r="B197" s="30" t="str">
        <f>IF(A197="","",_xlfn.XLOOKUP(A197,'ABN VLookup'!A:A,'ABN VLookup'!B:B))</f>
        <v/>
      </c>
      <c r="C197" s="28"/>
      <c r="D197" s="28"/>
      <c r="E197" s="28"/>
      <c r="F197" s="28"/>
      <c r="G197" s="28"/>
      <c r="H197" s="40"/>
      <c r="I197" s="29"/>
      <c r="J197" s="28"/>
      <c r="K197" s="33"/>
      <c r="L197" s="27"/>
      <c r="M197" s="33"/>
      <c r="N197" s="33"/>
      <c r="O197" s="34"/>
      <c r="P197" s="33"/>
      <c r="Q197" s="33"/>
      <c r="R197" s="33"/>
    </row>
    <row r="198" spans="1:18" ht="17.45" customHeight="1" x14ac:dyDescent="0.2">
      <c r="A198" s="28"/>
      <c r="B198" s="30" t="str">
        <f>IF(A198="","",_xlfn.XLOOKUP(A198,'ABN VLookup'!A:A,'ABN VLookup'!B:B))</f>
        <v/>
      </c>
      <c r="C198" s="28"/>
      <c r="D198" s="28"/>
      <c r="E198" s="28"/>
      <c r="F198" s="28"/>
      <c r="G198" s="28"/>
      <c r="H198" s="40"/>
      <c r="I198" s="29"/>
      <c r="J198" s="28"/>
      <c r="K198" s="33"/>
      <c r="L198" s="27"/>
      <c r="M198" s="33"/>
      <c r="N198" s="33"/>
      <c r="O198" s="34"/>
      <c r="P198" s="33"/>
      <c r="Q198" s="33"/>
      <c r="R198" s="33"/>
    </row>
    <row r="199" spans="1:18" ht="17.45" customHeight="1" x14ac:dyDescent="0.2">
      <c r="A199" s="28"/>
      <c r="B199" s="30" t="str">
        <f>IF(A199="","",_xlfn.XLOOKUP(A199,'ABN VLookup'!A:A,'ABN VLookup'!B:B))</f>
        <v/>
      </c>
      <c r="C199" s="28"/>
      <c r="D199" s="28"/>
      <c r="E199" s="28"/>
      <c r="F199" s="28"/>
      <c r="G199" s="28"/>
      <c r="H199" s="40"/>
      <c r="I199" s="29"/>
      <c r="J199" s="28"/>
      <c r="K199" s="33"/>
      <c r="L199" s="27"/>
      <c r="M199" s="33"/>
      <c r="N199" s="33"/>
      <c r="O199" s="34"/>
      <c r="P199" s="33"/>
      <c r="Q199" s="33"/>
      <c r="R199" s="33"/>
    </row>
    <row r="200" spans="1:18" ht="17.45" customHeight="1" x14ac:dyDescent="0.2">
      <c r="A200" s="28"/>
      <c r="B200" s="30" t="str">
        <f>IF(A200="","",_xlfn.XLOOKUP(A200,'ABN VLookup'!A:A,'ABN VLookup'!B:B))</f>
        <v/>
      </c>
      <c r="C200" s="28"/>
      <c r="D200" s="28"/>
      <c r="E200" s="28"/>
      <c r="F200" s="28"/>
      <c r="G200" s="28"/>
      <c r="H200" s="40"/>
      <c r="I200" s="29"/>
      <c r="J200" s="28"/>
      <c r="K200" s="33"/>
      <c r="L200" s="27"/>
      <c r="M200" s="33"/>
      <c r="N200" s="33"/>
      <c r="O200" s="34"/>
      <c r="P200" s="33"/>
      <c r="Q200" s="33"/>
      <c r="R200" s="33"/>
    </row>
    <row r="201" spans="1:18" ht="17.45" customHeight="1" x14ac:dyDescent="0.2">
      <c r="A201" s="28"/>
      <c r="B201" s="30" t="str">
        <f>IF(A201="","",_xlfn.XLOOKUP(A201,'ABN VLookup'!A:A,'ABN VLookup'!B:B))</f>
        <v/>
      </c>
      <c r="C201" s="28"/>
      <c r="D201" s="28"/>
      <c r="E201" s="28"/>
      <c r="F201" s="28"/>
      <c r="G201" s="28"/>
      <c r="H201" s="40"/>
      <c r="I201" s="29"/>
      <c r="J201" s="28"/>
      <c r="K201" s="33"/>
      <c r="L201" s="27"/>
      <c r="M201" s="33"/>
      <c r="N201" s="33"/>
      <c r="O201" s="34"/>
      <c r="P201" s="33"/>
      <c r="Q201" s="33"/>
      <c r="R201" s="33"/>
    </row>
    <row r="202" spans="1:18" ht="17.45" customHeight="1" x14ac:dyDescent="0.2">
      <c r="A202" s="28"/>
      <c r="B202" s="30" t="str">
        <f>IF(A202="","",_xlfn.XLOOKUP(A202,'ABN VLookup'!A:A,'ABN VLookup'!B:B))</f>
        <v/>
      </c>
      <c r="C202" s="28"/>
      <c r="D202" s="28"/>
      <c r="E202" s="28"/>
      <c r="F202" s="28"/>
      <c r="G202" s="28"/>
      <c r="H202" s="40"/>
      <c r="I202" s="29"/>
      <c r="J202" s="28"/>
      <c r="K202" s="33"/>
      <c r="L202" s="27"/>
      <c r="M202" s="33"/>
      <c r="N202" s="33"/>
      <c r="O202" s="34"/>
      <c r="P202" s="33"/>
      <c r="Q202" s="33"/>
      <c r="R202" s="33"/>
    </row>
    <row r="203" spans="1:18" ht="17.45" customHeight="1" x14ac:dyDescent="0.2">
      <c r="A203" s="28"/>
      <c r="B203" s="30" t="str">
        <f>IF(A203="","",_xlfn.XLOOKUP(A203,'ABN VLookup'!A:A,'ABN VLookup'!B:B))</f>
        <v/>
      </c>
      <c r="C203" s="28"/>
      <c r="D203" s="28"/>
      <c r="E203" s="28"/>
      <c r="F203" s="28"/>
      <c r="G203" s="28"/>
      <c r="H203" s="40"/>
      <c r="I203" s="29"/>
      <c r="J203" s="28"/>
      <c r="K203" s="33"/>
      <c r="L203" s="27"/>
      <c r="M203" s="33"/>
      <c r="N203" s="33"/>
      <c r="O203" s="34"/>
      <c r="P203" s="33"/>
      <c r="Q203" s="33"/>
      <c r="R203" s="33"/>
    </row>
    <row r="204" spans="1:18" ht="17.45" customHeight="1" x14ac:dyDescent="0.2">
      <c r="A204" s="28"/>
      <c r="B204" s="30" t="str">
        <f>IF(A204="","",_xlfn.XLOOKUP(A204,'ABN VLookup'!A:A,'ABN VLookup'!B:B))</f>
        <v/>
      </c>
      <c r="C204" s="28"/>
      <c r="D204" s="28"/>
      <c r="E204" s="28"/>
      <c r="F204" s="28"/>
      <c r="G204" s="28"/>
      <c r="H204" s="40"/>
      <c r="I204" s="29"/>
      <c r="J204" s="28"/>
      <c r="K204" s="33"/>
      <c r="L204" s="27"/>
      <c r="M204" s="33"/>
      <c r="N204" s="33"/>
      <c r="O204" s="34"/>
      <c r="P204" s="33"/>
      <c r="Q204" s="33"/>
      <c r="R204" s="33"/>
    </row>
    <row r="205" spans="1:18" ht="17.45" customHeight="1" x14ac:dyDescent="0.2">
      <c r="A205" s="28"/>
      <c r="B205" s="30" t="str">
        <f>IF(A205="","",_xlfn.XLOOKUP(A205,'ABN VLookup'!A:A,'ABN VLookup'!B:B))</f>
        <v/>
      </c>
      <c r="C205" s="28"/>
      <c r="D205" s="28"/>
      <c r="E205" s="28"/>
      <c r="F205" s="28"/>
      <c r="G205" s="28"/>
      <c r="H205" s="40"/>
      <c r="I205" s="29"/>
      <c r="J205" s="28"/>
      <c r="K205" s="33"/>
      <c r="L205" s="27"/>
      <c r="M205" s="33"/>
      <c r="N205" s="33"/>
      <c r="O205" s="34"/>
      <c r="P205" s="33"/>
      <c r="Q205" s="33"/>
      <c r="R205" s="33"/>
    </row>
    <row r="206" spans="1:18" ht="17.45" customHeight="1" x14ac:dyDescent="0.2">
      <c r="A206" s="28"/>
      <c r="B206" s="30" t="str">
        <f>IF(A206="","",_xlfn.XLOOKUP(A206,'ABN VLookup'!A:A,'ABN VLookup'!B:B))</f>
        <v/>
      </c>
      <c r="C206" s="28"/>
      <c r="D206" s="28"/>
      <c r="E206" s="28"/>
      <c r="F206" s="28"/>
      <c r="G206" s="28"/>
      <c r="H206" s="40"/>
      <c r="I206" s="29"/>
      <c r="J206" s="28"/>
      <c r="K206" s="33"/>
      <c r="L206" s="27"/>
      <c r="M206" s="33"/>
      <c r="N206" s="33"/>
      <c r="O206" s="34"/>
      <c r="P206" s="33"/>
      <c r="Q206" s="33"/>
      <c r="R206" s="33"/>
    </row>
    <row r="207" spans="1:18" ht="17.45" customHeight="1" x14ac:dyDescent="0.2">
      <c r="A207" s="28"/>
      <c r="B207" s="30" t="str">
        <f>IF(A207="","",_xlfn.XLOOKUP(A207,'ABN VLookup'!A:A,'ABN VLookup'!B:B))</f>
        <v/>
      </c>
      <c r="C207" s="28"/>
      <c r="D207" s="28"/>
      <c r="E207" s="28"/>
      <c r="F207" s="28"/>
      <c r="G207" s="28"/>
      <c r="H207" s="40"/>
      <c r="I207" s="29"/>
      <c r="J207" s="28"/>
      <c r="K207" s="33"/>
      <c r="L207" s="27"/>
      <c r="M207" s="33"/>
      <c r="N207" s="33"/>
      <c r="O207" s="34"/>
      <c r="P207" s="33"/>
      <c r="Q207" s="33"/>
      <c r="R207" s="33"/>
    </row>
    <row r="208" spans="1:18" ht="17.45" customHeight="1" x14ac:dyDescent="0.2">
      <c r="A208" s="28"/>
      <c r="B208" s="30" t="str">
        <f>IF(A208="","",_xlfn.XLOOKUP(A208,'ABN VLookup'!A:A,'ABN VLookup'!B:B))</f>
        <v/>
      </c>
      <c r="C208" s="28"/>
      <c r="D208" s="28"/>
      <c r="E208" s="28"/>
      <c r="F208" s="28"/>
      <c r="G208" s="28"/>
      <c r="H208" s="40"/>
      <c r="I208" s="29"/>
      <c r="J208" s="28"/>
      <c r="K208" s="33"/>
      <c r="L208" s="27"/>
      <c r="M208" s="33"/>
      <c r="N208" s="33"/>
      <c r="O208" s="34"/>
      <c r="P208" s="33"/>
      <c r="Q208" s="33"/>
      <c r="R208" s="33"/>
    </row>
    <row r="209" spans="1:18" ht="17.45" customHeight="1" x14ac:dyDescent="0.2">
      <c r="A209" s="28"/>
      <c r="B209" s="30" t="str">
        <f>IF(A209="","",_xlfn.XLOOKUP(A209,'ABN VLookup'!A:A,'ABN VLookup'!B:B))</f>
        <v/>
      </c>
      <c r="C209" s="28"/>
      <c r="D209" s="28"/>
      <c r="E209" s="28"/>
      <c r="F209" s="28"/>
      <c r="G209" s="28"/>
      <c r="H209" s="40"/>
      <c r="I209" s="29"/>
      <c r="J209" s="28"/>
      <c r="K209" s="33"/>
      <c r="L209" s="27"/>
      <c r="M209" s="33"/>
      <c r="N209" s="33"/>
      <c r="O209" s="34"/>
      <c r="P209" s="33"/>
      <c r="Q209" s="33"/>
      <c r="R209" s="33"/>
    </row>
    <row r="210" spans="1:18" ht="17.45" customHeight="1" x14ac:dyDescent="0.2">
      <c r="A210" s="28"/>
      <c r="B210" s="30" t="str">
        <f>IF(A210="","",_xlfn.XLOOKUP(A210,'ABN VLookup'!A:A,'ABN VLookup'!B:B))</f>
        <v/>
      </c>
      <c r="C210" s="28"/>
      <c r="D210" s="28"/>
      <c r="E210" s="28"/>
      <c r="F210" s="28"/>
      <c r="G210" s="28"/>
      <c r="H210" s="40"/>
      <c r="I210" s="29"/>
      <c r="J210" s="28"/>
      <c r="K210" s="33"/>
      <c r="L210" s="27"/>
      <c r="M210" s="33"/>
      <c r="N210" s="33"/>
      <c r="O210" s="34"/>
      <c r="P210" s="33"/>
      <c r="Q210" s="33"/>
      <c r="R210" s="33"/>
    </row>
    <row r="211" spans="1:18" ht="17.45" customHeight="1" x14ac:dyDescent="0.2">
      <c r="A211" s="28"/>
      <c r="B211" s="30" t="str">
        <f>IF(A211="","",_xlfn.XLOOKUP(A211,'ABN VLookup'!A:A,'ABN VLookup'!B:B))</f>
        <v/>
      </c>
      <c r="C211" s="28"/>
      <c r="D211" s="28"/>
      <c r="E211" s="28"/>
      <c r="F211" s="28"/>
      <c r="G211" s="28"/>
      <c r="H211" s="40"/>
      <c r="I211" s="29"/>
      <c r="J211" s="28"/>
      <c r="K211" s="33"/>
      <c r="L211" s="27"/>
      <c r="M211" s="33"/>
      <c r="N211" s="33"/>
      <c r="O211" s="34"/>
      <c r="P211" s="33"/>
      <c r="Q211" s="33"/>
      <c r="R211" s="33"/>
    </row>
    <row r="212" spans="1:18" ht="17.45" customHeight="1" x14ac:dyDescent="0.2">
      <c r="A212" s="28"/>
      <c r="B212" s="30" t="str">
        <f>IF(A212="","",_xlfn.XLOOKUP(A212,'ABN VLookup'!A:A,'ABN VLookup'!B:B))</f>
        <v/>
      </c>
      <c r="C212" s="28"/>
      <c r="D212" s="28"/>
      <c r="E212" s="28"/>
      <c r="F212" s="28"/>
      <c r="G212" s="28"/>
      <c r="H212" s="40"/>
      <c r="I212" s="29"/>
      <c r="J212" s="28"/>
      <c r="K212" s="33"/>
      <c r="L212" s="27"/>
      <c r="M212" s="33"/>
      <c r="N212" s="33"/>
      <c r="O212" s="34"/>
      <c r="P212" s="33"/>
      <c r="Q212" s="33"/>
      <c r="R212" s="33"/>
    </row>
    <row r="213" spans="1:18" ht="17.45" customHeight="1" x14ac:dyDescent="0.2">
      <c r="A213" s="28"/>
      <c r="B213" s="30" t="str">
        <f>IF(A213="","",_xlfn.XLOOKUP(A213,'ABN VLookup'!A:A,'ABN VLookup'!B:B))</f>
        <v/>
      </c>
      <c r="C213" s="28"/>
      <c r="D213" s="28"/>
      <c r="E213" s="28"/>
      <c r="F213" s="28"/>
      <c r="G213" s="28"/>
      <c r="H213" s="40"/>
      <c r="I213" s="29"/>
      <c r="J213" s="28"/>
      <c r="K213" s="33"/>
      <c r="L213" s="27"/>
      <c r="M213" s="33"/>
      <c r="N213" s="33"/>
      <c r="O213" s="34"/>
      <c r="P213" s="33"/>
      <c r="Q213" s="33"/>
      <c r="R213" s="33"/>
    </row>
    <row r="214" spans="1:18" ht="17.45" customHeight="1" x14ac:dyDescent="0.2">
      <c r="A214" s="28"/>
      <c r="B214" s="30" t="str">
        <f>IF(A214="","",_xlfn.XLOOKUP(A214,'ABN VLookup'!A:A,'ABN VLookup'!B:B))</f>
        <v/>
      </c>
      <c r="C214" s="28"/>
      <c r="D214" s="28"/>
      <c r="E214" s="28"/>
      <c r="F214" s="28"/>
      <c r="G214" s="28"/>
      <c r="H214" s="40"/>
      <c r="I214" s="29"/>
      <c r="J214" s="28"/>
      <c r="K214" s="33"/>
      <c r="L214" s="27"/>
      <c r="M214" s="33"/>
      <c r="N214" s="33"/>
      <c r="O214" s="34"/>
      <c r="P214" s="33"/>
      <c r="Q214" s="33"/>
      <c r="R214" s="33"/>
    </row>
    <row r="215" spans="1:18" ht="17.45" customHeight="1" x14ac:dyDescent="0.2">
      <c r="A215" s="28"/>
      <c r="B215" s="30" t="str">
        <f>IF(A215="","",_xlfn.XLOOKUP(A215,'ABN VLookup'!A:A,'ABN VLookup'!B:B))</f>
        <v/>
      </c>
      <c r="C215" s="28"/>
      <c r="D215" s="28"/>
      <c r="E215" s="28"/>
      <c r="F215" s="28"/>
      <c r="G215" s="28"/>
      <c r="H215" s="40"/>
      <c r="I215" s="29"/>
      <c r="J215" s="28"/>
      <c r="K215" s="33"/>
      <c r="L215" s="27"/>
      <c r="M215" s="33"/>
      <c r="N215" s="33"/>
      <c r="O215" s="34"/>
      <c r="P215" s="33"/>
      <c r="Q215" s="33"/>
      <c r="R215" s="33"/>
    </row>
    <row r="216" spans="1:18" ht="17.45" customHeight="1" x14ac:dyDescent="0.2">
      <c r="A216" s="28"/>
      <c r="B216" s="30" t="str">
        <f>IF(A216="","",_xlfn.XLOOKUP(A216,'ABN VLookup'!A:A,'ABN VLookup'!B:B))</f>
        <v/>
      </c>
      <c r="C216" s="28"/>
      <c r="D216" s="28"/>
      <c r="E216" s="28"/>
      <c r="F216" s="28"/>
      <c r="G216" s="28"/>
      <c r="H216" s="40"/>
      <c r="I216" s="29"/>
      <c r="J216" s="28"/>
      <c r="K216" s="33"/>
      <c r="L216" s="27"/>
      <c r="M216" s="33"/>
      <c r="N216" s="33"/>
      <c r="O216" s="34"/>
      <c r="P216" s="33"/>
      <c r="Q216" s="33"/>
      <c r="R216" s="33"/>
    </row>
    <row r="217" spans="1:18" ht="17.45" customHeight="1" x14ac:dyDescent="0.2">
      <c r="A217" s="28"/>
      <c r="B217" s="30" t="str">
        <f>IF(A217="","",_xlfn.XLOOKUP(A217,'ABN VLookup'!A:A,'ABN VLookup'!B:B))</f>
        <v/>
      </c>
      <c r="C217" s="28"/>
      <c r="D217" s="28"/>
      <c r="E217" s="28"/>
      <c r="F217" s="28"/>
      <c r="G217" s="28"/>
      <c r="H217" s="40"/>
      <c r="I217" s="29"/>
      <c r="J217" s="28"/>
      <c r="K217" s="33"/>
      <c r="L217" s="27"/>
      <c r="M217" s="33"/>
      <c r="N217" s="33"/>
      <c r="O217" s="34"/>
      <c r="P217" s="33"/>
      <c r="Q217" s="33"/>
      <c r="R217" s="33"/>
    </row>
    <row r="218" spans="1:18" ht="17.45" customHeight="1" x14ac:dyDescent="0.2">
      <c r="A218" s="28"/>
      <c r="B218" s="30" t="str">
        <f>IF(A218="","",_xlfn.XLOOKUP(A218,'ABN VLookup'!A:A,'ABN VLookup'!B:B))</f>
        <v/>
      </c>
      <c r="C218" s="28"/>
      <c r="D218" s="28"/>
      <c r="E218" s="28"/>
      <c r="F218" s="28"/>
      <c r="G218" s="28"/>
      <c r="H218" s="40"/>
      <c r="I218" s="29"/>
      <c r="J218" s="28"/>
      <c r="K218" s="33"/>
      <c r="L218" s="27"/>
      <c r="M218" s="33"/>
      <c r="N218" s="33"/>
      <c r="O218" s="34"/>
      <c r="P218" s="33"/>
      <c r="Q218" s="33"/>
      <c r="R218" s="33"/>
    </row>
    <row r="219" spans="1:18" ht="17.45" customHeight="1" x14ac:dyDescent="0.2">
      <c r="A219" s="28"/>
      <c r="B219" s="30" t="str">
        <f>IF(A219="","",_xlfn.XLOOKUP(A219,'ABN VLookup'!A:A,'ABN VLookup'!B:B))</f>
        <v/>
      </c>
      <c r="C219" s="28"/>
      <c r="D219" s="28"/>
      <c r="E219" s="28"/>
      <c r="F219" s="28"/>
      <c r="G219" s="28"/>
      <c r="H219" s="40"/>
      <c r="I219" s="29"/>
      <c r="J219" s="28"/>
      <c r="K219" s="33"/>
      <c r="L219" s="27"/>
      <c r="M219" s="33"/>
      <c r="N219" s="33"/>
      <c r="O219" s="34"/>
      <c r="P219" s="33"/>
      <c r="Q219" s="33"/>
      <c r="R219" s="33"/>
    </row>
    <row r="220" spans="1:18" ht="17.45" customHeight="1" x14ac:dyDescent="0.2">
      <c r="A220" s="28"/>
      <c r="B220" s="30" t="str">
        <f>IF(A220="","",_xlfn.XLOOKUP(A220,'ABN VLookup'!A:A,'ABN VLookup'!B:B))</f>
        <v/>
      </c>
      <c r="C220" s="28"/>
      <c r="D220" s="28"/>
      <c r="E220" s="28"/>
      <c r="F220" s="28"/>
      <c r="G220" s="28"/>
      <c r="H220" s="40"/>
      <c r="I220" s="29"/>
      <c r="J220" s="28"/>
      <c r="K220" s="33"/>
      <c r="L220" s="27"/>
      <c r="M220" s="33"/>
      <c r="N220" s="33"/>
      <c r="O220" s="34"/>
      <c r="P220" s="33"/>
      <c r="Q220" s="33"/>
      <c r="R220" s="33"/>
    </row>
    <row r="221" spans="1:18" ht="17.45" customHeight="1" x14ac:dyDescent="0.2">
      <c r="A221" s="28"/>
      <c r="B221" s="30" t="str">
        <f>IF(A221="","",_xlfn.XLOOKUP(A221,'ABN VLookup'!A:A,'ABN VLookup'!B:B))</f>
        <v/>
      </c>
      <c r="C221" s="28"/>
      <c r="D221" s="28"/>
      <c r="E221" s="28"/>
      <c r="F221" s="28"/>
      <c r="G221" s="28"/>
      <c r="H221" s="40"/>
      <c r="I221" s="29"/>
      <c r="J221" s="28"/>
      <c r="K221" s="33"/>
      <c r="L221" s="27"/>
      <c r="M221" s="33"/>
      <c r="N221" s="33"/>
      <c r="O221" s="34"/>
      <c r="P221" s="33"/>
      <c r="Q221" s="33"/>
      <c r="R221" s="33"/>
    </row>
    <row r="222" spans="1:18" ht="17.45" customHeight="1" x14ac:dyDescent="0.2">
      <c r="A222" s="28"/>
      <c r="B222" s="30" t="str">
        <f>IF(A222="","",_xlfn.XLOOKUP(A222,'ABN VLookup'!A:A,'ABN VLookup'!B:B))</f>
        <v/>
      </c>
      <c r="C222" s="28"/>
      <c r="D222" s="28"/>
      <c r="E222" s="28"/>
      <c r="F222" s="28"/>
      <c r="G222" s="28"/>
      <c r="H222" s="40"/>
      <c r="I222" s="29"/>
      <c r="J222" s="28"/>
      <c r="K222" s="33"/>
      <c r="L222" s="27"/>
      <c r="M222" s="33"/>
      <c r="N222" s="33"/>
      <c r="O222" s="34"/>
      <c r="P222" s="33"/>
      <c r="Q222" s="33"/>
      <c r="R222" s="33"/>
    </row>
    <row r="223" spans="1:18" ht="17.45" customHeight="1" x14ac:dyDescent="0.2">
      <c r="A223" s="28"/>
      <c r="B223" s="30" t="str">
        <f>IF(A223="","",_xlfn.XLOOKUP(A223,'ABN VLookup'!A:A,'ABN VLookup'!B:B))</f>
        <v/>
      </c>
      <c r="C223" s="28"/>
      <c r="D223" s="28"/>
      <c r="E223" s="28"/>
      <c r="F223" s="28"/>
      <c r="G223" s="28"/>
      <c r="H223" s="40"/>
      <c r="I223" s="29"/>
      <c r="J223" s="28"/>
      <c r="K223" s="33"/>
      <c r="L223" s="27"/>
      <c r="M223" s="33"/>
      <c r="N223" s="33"/>
      <c r="O223" s="34"/>
      <c r="P223" s="33"/>
      <c r="Q223" s="33"/>
      <c r="R223" s="33"/>
    </row>
    <row r="224" spans="1:18" ht="17.45" customHeight="1" x14ac:dyDescent="0.2">
      <c r="A224" s="28"/>
      <c r="B224" s="30" t="str">
        <f>IF(A224="","",_xlfn.XLOOKUP(A224,'ABN VLookup'!A:A,'ABN VLookup'!B:B))</f>
        <v/>
      </c>
      <c r="C224" s="28"/>
      <c r="D224" s="28"/>
      <c r="E224" s="28"/>
      <c r="F224" s="28"/>
      <c r="G224" s="28"/>
      <c r="H224" s="40"/>
      <c r="I224" s="29"/>
      <c r="J224" s="28"/>
      <c r="K224" s="33"/>
      <c r="L224" s="27"/>
      <c r="M224" s="33"/>
      <c r="N224" s="33"/>
      <c r="O224" s="34"/>
      <c r="P224" s="33"/>
      <c r="Q224" s="33"/>
      <c r="R224" s="33"/>
    </row>
    <row r="225" spans="1:18" ht="17.45" customHeight="1" x14ac:dyDescent="0.2">
      <c r="A225" s="28"/>
      <c r="B225" s="30" t="str">
        <f>IF(A225="","",_xlfn.XLOOKUP(A225,'ABN VLookup'!A:A,'ABN VLookup'!B:B))</f>
        <v/>
      </c>
      <c r="C225" s="28"/>
      <c r="D225" s="28"/>
      <c r="E225" s="28"/>
      <c r="F225" s="28"/>
      <c r="G225" s="28"/>
      <c r="H225" s="40"/>
      <c r="I225" s="29"/>
      <c r="J225" s="28"/>
      <c r="K225" s="33"/>
      <c r="L225" s="27"/>
      <c r="M225" s="33"/>
      <c r="N225" s="33"/>
      <c r="O225" s="34"/>
      <c r="P225" s="33"/>
      <c r="Q225" s="33"/>
      <c r="R225" s="33"/>
    </row>
    <row r="226" spans="1:18" ht="17.45" customHeight="1" x14ac:dyDescent="0.2">
      <c r="A226" s="28"/>
      <c r="B226" s="30" t="str">
        <f>IF(A226="","",_xlfn.XLOOKUP(A226,'ABN VLookup'!A:A,'ABN VLookup'!B:B))</f>
        <v/>
      </c>
      <c r="C226" s="28"/>
      <c r="D226" s="28"/>
      <c r="E226" s="28"/>
      <c r="F226" s="28"/>
      <c r="G226" s="28"/>
      <c r="H226" s="40"/>
      <c r="I226" s="29"/>
      <c r="J226" s="28"/>
      <c r="K226" s="33"/>
      <c r="L226" s="27"/>
      <c r="M226" s="33"/>
      <c r="N226" s="33"/>
      <c r="O226" s="34"/>
      <c r="P226" s="33"/>
      <c r="Q226" s="33"/>
      <c r="R226" s="33"/>
    </row>
    <row r="227" spans="1:18" ht="17.45" customHeight="1" x14ac:dyDescent="0.2">
      <c r="A227" s="28"/>
      <c r="B227" s="30" t="str">
        <f>IF(A227="","",_xlfn.XLOOKUP(A227,'ABN VLookup'!A:A,'ABN VLookup'!B:B))</f>
        <v/>
      </c>
      <c r="C227" s="28"/>
      <c r="D227" s="28"/>
      <c r="E227" s="28"/>
      <c r="F227" s="28"/>
      <c r="G227" s="28"/>
      <c r="H227" s="40"/>
      <c r="I227" s="29"/>
      <c r="J227" s="28"/>
      <c r="K227" s="33"/>
      <c r="L227" s="27"/>
      <c r="M227" s="33"/>
      <c r="N227" s="33"/>
      <c r="O227" s="34"/>
      <c r="P227" s="33"/>
      <c r="Q227" s="33"/>
      <c r="R227" s="33"/>
    </row>
    <row r="228" spans="1:18" ht="17.45" customHeight="1" x14ac:dyDescent="0.2">
      <c r="A228" s="28"/>
      <c r="B228" s="30" t="str">
        <f>IF(A228="","",_xlfn.XLOOKUP(A228,'ABN VLookup'!A:A,'ABN VLookup'!B:B))</f>
        <v/>
      </c>
      <c r="C228" s="28"/>
      <c r="D228" s="28"/>
      <c r="E228" s="28"/>
      <c r="F228" s="28"/>
      <c r="G228" s="28"/>
      <c r="H228" s="40"/>
      <c r="I228" s="29"/>
      <c r="J228" s="28"/>
      <c r="K228" s="33"/>
      <c r="L228" s="27"/>
      <c r="M228" s="33"/>
      <c r="N228" s="33"/>
      <c r="O228" s="34"/>
      <c r="P228" s="33"/>
      <c r="Q228" s="33"/>
      <c r="R228" s="33"/>
    </row>
    <row r="229" spans="1:18" ht="17.45" customHeight="1" x14ac:dyDescent="0.2">
      <c r="A229" s="28"/>
      <c r="B229" s="30" t="str">
        <f>IF(A229="","",_xlfn.XLOOKUP(A229,'ABN VLookup'!A:A,'ABN VLookup'!B:B))</f>
        <v/>
      </c>
      <c r="C229" s="28"/>
      <c r="D229" s="28"/>
      <c r="E229" s="28"/>
      <c r="F229" s="28"/>
      <c r="G229" s="28"/>
      <c r="H229" s="40"/>
      <c r="I229" s="29"/>
      <c r="J229" s="28"/>
      <c r="K229" s="33"/>
      <c r="L229" s="27"/>
      <c r="M229" s="33"/>
      <c r="N229" s="33"/>
      <c r="O229" s="34"/>
      <c r="P229" s="33"/>
      <c r="Q229" s="33"/>
      <c r="R229" s="33"/>
    </row>
    <row r="230" spans="1:18" ht="17.45" customHeight="1" x14ac:dyDescent="0.2">
      <c r="A230" s="28"/>
      <c r="B230" s="30" t="str">
        <f>IF(A230="","",_xlfn.XLOOKUP(A230,'ABN VLookup'!A:A,'ABN VLookup'!B:B))</f>
        <v/>
      </c>
      <c r="C230" s="28"/>
      <c r="D230" s="28"/>
      <c r="E230" s="28"/>
      <c r="F230" s="28"/>
      <c r="G230" s="28"/>
      <c r="H230" s="40"/>
      <c r="I230" s="29"/>
      <c r="J230" s="28"/>
      <c r="K230" s="33"/>
      <c r="L230" s="27"/>
      <c r="M230" s="33"/>
      <c r="N230" s="33"/>
      <c r="O230" s="34"/>
      <c r="P230" s="33"/>
      <c r="Q230" s="33"/>
      <c r="R230" s="33"/>
    </row>
    <row r="231" spans="1:18" ht="17.45" customHeight="1" x14ac:dyDescent="0.2">
      <c r="A231" s="28"/>
      <c r="B231" s="30" t="str">
        <f>IF(A231="","",_xlfn.XLOOKUP(A231,'ABN VLookup'!A:A,'ABN VLookup'!B:B))</f>
        <v/>
      </c>
      <c r="C231" s="28"/>
      <c r="D231" s="28"/>
      <c r="E231" s="28"/>
      <c r="F231" s="28"/>
      <c r="G231" s="28"/>
      <c r="H231" s="40"/>
      <c r="I231" s="29"/>
      <c r="J231" s="28"/>
      <c r="K231" s="33"/>
      <c r="L231" s="27"/>
      <c r="M231" s="33"/>
      <c r="N231" s="33"/>
      <c r="O231" s="34"/>
      <c r="P231" s="33"/>
      <c r="Q231" s="33"/>
      <c r="R231" s="33"/>
    </row>
    <row r="232" spans="1:18" ht="17.45" customHeight="1" x14ac:dyDescent="0.2">
      <c r="A232" s="28"/>
      <c r="B232" s="30" t="str">
        <f>IF(A232="","",_xlfn.XLOOKUP(A232,'ABN VLookup'!A:A,'ABN VLookup'!B:B))</f>
        <v/>
      </c>
      <c r="C232" s="28"/>
      <c r="D232" s="28"/>
      <c r="E232" s="28"/>
      <c r="F232" s="28"/>
      <c r="G232" s="28"/>
      <c r="H232" s="40"/>
      <c r="I232" s="29"/>
      <c r="J232" s="28"/>
      <c r="K232" s="33"/>
      <c r="L232" s="27"/>
      <c r="M232" s="33"/>
      <c r="N232" s="33"/>
      <c r="O232" s="34"/>
      <c r="P232" s="33"/>
      <c r="Q232" s="33"/>
      <c r="R232" s="33"/>
    </row>
    <row r="233" spans="1:18" ht="17.45" customHeight="1" x14ac:dyDescent="0.2">
      <c r="A233" s="28"/>
      <c r="B233" s="30" t="str">
        <f>IF(A233="","",_xlfn.XLOOKUP(A233,'ABN VLookup'!A:A,'ABN VLookup'!B:B))</f>
        <v/>
      </c>
      <c r="C233" s="28"/>
      <c r="D233" s="28"/>
      <c r="E233" s="28"/>
      <c r="F233" s="28"/>
      <c r="G233" s="28"/>
      <c r="H233" s="40"/>
      <c r="I233" s="29"/>
      <c r="J233" s="28"/>
      <c r="K233" s="33"/>
      <c r="L233" s="27"/>
      <c r="M233" s="33"/>
      <c r="N233" s="33"/>
      <c r="O233" s="34"/>
      <c r="P233" s="33"/>
      <c r="Q233" s="33"/>
      <c r="R233" s="33"/>
    </row>
    <row r="234" spans="1:18" ht="17.45" customHeight="1" x14ac:dyDescent="0.2">
      <c r="A234" s="28"/>
      <c r="B234" s="30" t="str">
        <f>IF(A234="","",_xlfn.XLOOKUP(A234,'ABN VLookup'!A:A,'ABN VLookup'!B:B))</f>
        <v/>
      </c>
      <c r="C234" s="28"/>
      <c r="D234" s="28"/>
      <c r="E234" s="28"/>
      <c r="F234" s="28"/>
      <c r="G234" s="28"/>
      <c r="H234" s="40"/>
      <c r="I234" s="29"/>
      <c r="J234" s="28"/>
      <c r="K234" s="33"/>
      <c r="L234" s="27"/>
      <c r="M234" s="33"/>
      <c r="N234" s="33"/>
      <c r="O234" s="34"/>
      <c r="P234" s="33"/>
      <c r="Q234" s="33"/>
      <c r="R234" s="33"/>
    </row>
    <row r="235" spans="1:18" ht="17.45" customHeight="1" x14ac:dyDescent="0.2">
      <c r="A235" s="28"/>
      <c r="B235" s="30" t="str">
        <f>IF(A235="","",_xlfn.XLOOKUP(A235,'ABN VLookup'!A:A,'ABN VLookup'!B:B))</f>
        <v/>
      </c>
      <c r="C235" s="28"/>
      <c r="D235" s="28"/>
      <c r="E235" s="28"/>
      <c r="F235" s="28"/>
      <c r="G235" s="28"/>
      <c r="H235" s="40"/>
      <c r="I235" s="29"/>
      <c r="J235" s="28"/>
      <c r="K235" s="33"/>
      <c r="L235" s="27"/>
      <c r="M235" s="33"/>
      <c r="N235" s="33"/>
      <c r="O235" s="34"/>
      <c r="P235" s="33"/>
      <c r="Q235" s="33"/>
      <c r="R235" s="33"/>
    </row>
    <row r="236" spans="1:18" ht="17.45" customHeight="1" x14ac:dyDescent="0.2">
      <c r="A236" s="28"/>
      <c r="B236" s="30" t="str">
        <f>IF(A236="","",_xlfn.XLOOKUP(A236,'ABN VLookup'!A:A,'ABN VLookup'!B:B))</f>
        <v/>
      </c>
      <c r="C236" s="28"/>
      <c r="D236" s="28"/>
      <c r="E236" s="28"/>
      <c r="F236" s="28"/>
      <c r="G236" s="28"/>
      <c r="H236" s="40"/>
      <c r="I236" s="29"/>
      <c r="J236" s="28"/>
      <c r="K236" s="33"/>
      <c r="L236" s="27"/>
      <c r="M236" s="33"/>
      <c r="N236" s="33"/>
      <c r="O236" s="34"/>
      <c r="P236" s="33"/>
      <c r="Q236" s="33"/>
      <c r="R236" s="33"/>
    </row>
    <row r="237" spans="1:18" ht="17.45" customHeight="1" x14ac:dyDescent="0.2">
      <c r="A237" s="28"/>
      <c r="B237" s="30" t="str">
        <f>IF(A237="","",_xlfn.XLOOKUP(A237,'ABN VLookup'!A:A,'ABN VLookup'!B:B))</f>
        <v/>
      </c>
      <c r="C237" s="28"/>
      <c r="D237" s="28"/>
      <c r="E237" s="28"/>
      <c r="F237" s="28"/>
      <c r="G237" s="28"/>
      <c r="H237" s="40"/>
      <c r="I237" s="29"/>
      <c r="J237" s="28"/>
      <c r="K237" s="33"/>
      <c r="L237" s="27"/>
      <c r="M237" s="33"/>
      <c r="N237" s="33"/>
      <c r="O237" s="34"/>
      <c r="P237" s="33"/>
      <c r="Q237" s="33"/>
      <c r="R237" s="33"/>
    </row>
    <row r="238" spans="1:18" ht="17.45" customHeight="1" x14ac:dyDescent="0.2">
      <c r="A238" s="28"/>
      <c r="B238" s="30" t="str">
        <f>IF(A238="","",_xlfn.XLOOKUP(A238,'ABN VLookup'!A:A,'ABN VLookup'!B:B))</f>
        <v/>
      </c>
      <c r="C238" s="28"/>
      <c r="D238" s="28"/>
      <c r="E238" s="28"/>
      <c r="F238" s="28"/>
      <c r="G238" s="28"/>
      <c r="H238" s="40"/>
      <c r="I238" s="29"/>
      <c r="J238" s="28"/>
      <c r="K238" s="33"/>
      <c r="L238" s="27"/>
      <c r="M238" s="33"/>
      <c r="N238" s="33"/>
      <c r="O238" s="34"/>
      <c r="P238" s="33"/>
      <c r="Q238" s="33"/>
      <c r="R238" s="33"/>
    </row>
    <row r="239" spans="1:18" ht="17.45" customHeight="1" x14ac:dyDescent="0.2">
      <c r="A239" s="28"/>
      <c r="B239" s="30" t="str">
        <f>IF(A239="","",_xlfn.XLOOKUP(A239,'ABN VLookup'!A:A,'ABN VLookup'!B:B))</f>
        <v/>
      </c>
      <c r="C239" s="28"/>
      <c r="D239" s="28"/>
      <c r="E239" s="28"/>
      <c r="F239" s="28"/>
      <c r="G239" s="28"/>
      <c r="H239" s="40"/>
      <c r="I239" s="29"/>
      <c r="J239" s="28"/>
      <c r="K239" s="33"/>
      <c r="L239" s="27"/>
      <c r="M239" s="33"/>
      <c r="N239" s="33"/>
      <c r="O239" s="34"/>
      <c r="P239" s="33"/>
      <c r="Q239" s="33"/>
      <c r="R239" s="33"/>
    </row>
    <row r="240" spans="1:18" ht="17.45" customHeight="1" x14ac:dyDescent="0.2">
      <c r="A240" s="28"/>
      <c r="B240" s="30" t="str">
        <f>IF(A240="","",_xlfn.XLOOKUP(A240,'ABN VLookup'!A:A,'ABN VLookup'!B:B))</f>
        <v/>
      </c>
      <c r="C240" s="28"/>
      <c r="D240" s="28"/>
      <c r="E240" s="28"/>
      <c r="F240" s="28"/>
      <c r="G240" s="28"/>
      <c r="H240" s="40"/>
      <c r="I240" s="29"/>
      <c r="J240" s="28"/>
      <c r="K240" s="33"/>
      <c r="L240" s="27"/>
      <c r="M240" s="33"/>
      <c r="N240" s="33"/>
      <c r="O240" s="34"/>
      <c r="P240" s="33"/>
      <c r="Q240" s="33"/>
      <c r="R240" s="33"/>
    </row>
    <row r="241" spans="1:18" ht="17.45" customHeight="1" x14ac:dyDescent="0.2">
      <c r="A241" s="28"/>
      <c r="B241" s="30" t="str">
        <f>IF(A241="","",_xlfn.XLOOKUP(A241,'ABN VLookup'!A:A,'ABN VLookup'!B:B))</f>
        <v/>
      </c>
      <c r="C241" s="28"/>
      <c r="D241" s="28"/>
      <c r="E241" s="28"/>
      <c r="F241" s="28"/>
      <c r="G241" s="28"/>
      <c r="H241" s="40"/>
      <c r="I241" s="29"/>
      <c r="J241" s="28"/>
      <c r="K241" s="33"/>
      <c r="L241" s="27"/>
      <c r="M241" s="33"/>
      <c r="N241" s="33"/>
      <c r="O241" s="34"/>
      <c r="P241" s="33"/>
      <c r="Q241" s="33"/>
      <c r="R241" s="33"/>
    </row>
    <row r="242" spans="1:18" ht="17.45" customHeight="1" x14ac:dyDescent="0.2">
      <c r="A242" s="28"/>
      <c r="B242" s="30" t="str">
        <f>IF(A242="","",_xlfn.XLOOKUP(A242,'ABN VLookup'!A:A,'ABN VLookup'!B:B))</f>
        <v/>
      </c>
      <c r="C242" s="28"/>
      <c r="D242" s="28"/>
      <c r="E242" s="28"/>
      <c r="F242" s="28"/>
      <c r="G242" s="28"/>
      <c r="H242" s="40"/>
      <c r="I242" s="29"/>
      <c r="J242" s="28"/>
      <c r="K242" s="33"/>
      <c r="L242" s="27"/>
      <c r="M242" s="33"/>
      <c r="N242" s="33"/>
      <c r="O242" s="34"/>
      <c r="P242" s="33"/>
      <c r="Q242" s="33"/>
      <c r="R242" s="33"/>
    </row>
    <row r="243" spans="1:18" ht="17.45" customHeight="1" x14ac:dyDescent="0.2">
      <c r="A243" s="28"/>
      <c r="B243" s="30" t="str">
        <f>IF(A243="","",_xlfn.XLOOKUP(A243,'ABN VLookup'!A:A,'ABN VLookup'!B:B))</f>
        <v/>
      </c>
      <c r="C243" s="28"/>
      <c r="D243" s="28"/>
      <c r="E243" s="28"/>
      <c r="F243" s="28"/>
      <c r="G243" s="28"/>
      <c r="H243" s="40"/>
      <c r="I243" s="29"/>
      <c r="J243" s="28"/>
      <c r="K243" s="33"/>
      <c r="L243" s="27"/>
      <c r="M243" s="33"/>
      <c r="N243" s="33"/>
      <c r="O243" s="34"/>
      <c r="P243" s="33"/>
      <c r="Q243" s="33"/>
      <c r="R243" s="33"/>
    </row>
    <row r="244" spans="1:18" ht="17.45" customHeight="1" x14ac:dyDescent="0.2">
      <c r="A244" s="28"/>
      <c r="B244" s="30" t="str">
        <f>IF(A244="","",_xlfn.XLOOKUP(A244,'ABN VLookup'!A:A,'ABN VLookup'!B:B))</f>
        <v/>
      </c>
      <c r="C244" s="28"/>
      <c r="D244" s="28"/>
      <c r="E244" s="28"/>
      <c r="F244" s="28"/>
      <c r="G244" s="28"/>
      <c r="H244" s="40"/>
      <c r="I244" s="29"/>
      <c r="J244" s="28"/>
      <c r="K244" s="33"/>
      <c r="L244" s="27"/>
      <c r="M244" s="33"/>
      <c r="N244" s="33"/>
      <c r="O244" s="34"/>
      <c r="P244" s="33"/>
      <c r="Q244" s="33"/>
      <c r="R244" s="33"/>
    </row>
    <row r="245" spans="1:18" ht="17.45" customHeight="1" x14ac:dyDescent="0.2">
      <c r="A245" s="28"/>
      <c r="B245" s="30" t="str">
        <f>IF(A245="","",_xlfn.XLOOKUP(A245,'ABN VLookup'!A:A,'ABN VLookup'!B:B))</f>
        <v/>
      </c>
      <c r="C245" s="28"/>
      <c r="D245" s="28"/>
      <c r="E245" s="28"/>
      <c r="F245" s="28"/>
      <c r="G245" s="28"/>
      <c r="H245" s="40"/>
      <c r="I245" s="29"/>
      <c r="J245" s="28"/>
      <c r="K245" s="33"/>
      <c r="L245" s="27"/>
      <c r="M245" s="33"/>
      <c r="N245" s="33"/>
      <c r="O245" s="34"/>
      <c r="P245" s="33"/>
      <c r="Q245" s="33"/>
      <c r="R245" s="33"/>
    </row>
    <row r="246" spans="1:18" ht="17.45" customHeight="1" x14ac:dyDescent="0.2">
      <c r="A246" s="28"/>
      <c r="B246" s="30" t="str">
        <f>IF(A246="","",_xlfn.XLOOKUP(A246,'ABN VLookup'!A:A,'ABN VLookup'!B:B))</f>
        <v/>
      </c>
      <c r="C246" s="28"/>
      <c r="D246" s="28"/>
      <c r="E246" s="28"/>
      <c r="F246" s="28"/>
      <c r="G246" s="28"/>
      <c r="H246" s="40"/>
      <c r="I246" s="29"/>
      <c r="J246" s="28"/>
      <c r="K246" s="33"/>
      <c r="L246" s="27"/>
      <c r="M246" s="33"/>
      <c r="N246" s="33"/>
      <c r="O246" s="34"/>
      <c r="P246" s="33"/>
      <c r="Q246" s="33"/>
      <c r="R246" s="33"/>
    </row>
    <row r="247" spans="1:18" ht="17.45" customHeight="1" x14ac:dyDescent="0.2">
      <c r="A247" s="28"/>
      <c r="B247" s="30" t="str">
        <f>IF(A247="","",_xlfn.XLOOKUP(A247,'ABN VLookup'!A:A,'ABN VLookup'!B:B))</f>
        <v/>
      </c>
      <c r="C247" s="28"/>
      <c r="D247" s="28"/>
      <c r="E247" s="28"/>
      <c r="F247" s="28"/>
      <c r="G247" s="28"/>
      <c r="H247" s="40"/>
      <c r="I247" s="29"/>
      <c r="J247" s="28"/>
      <c r="K247" s="33"/>
      <c r="L247" s="27"/>
      <c r="M247" s="33"/>
      <c r="N247" s="33"/>
      <c r="O247" s="34"/>
      <c r="P247" s="33"/>
      <c r="Q247" s="33"/>
      <c r="R247" s="33"/>
    </row>
    <row r="248" spans="1:18" ht="17.45" customHeight="1" x14ac:dyDescent="0.2">
      <c r="A248" s="28"/>
      <c r="B248" s="30" t="str">
        <f>IF(A248="","",_xlfn.XLOOKUP(A248,'ABN VLookup'!A:A,'ABN VLookup'!B:B))</f>
        <v/>
      </c>
      <c r="C248" s="28"/>
      <c r="D248" s="28"/>
      <c r="E248" s="28"/>
      <c r="F248" s="28"/>
      <c r="G248" s="28"/>
      <c r="H248" s="40"/>
      <c r="I248" s="29"/>
      <c r="J248" s="28"/>
      <c r="K248" s="33"/>
      <c r="L248" s="27"/>
      <c r="M248" s="33"/>
      <c r="N248" s="33"/>
      <c r="O248" s="34"/>
      <c r="P248" s="33"/>
      <c r="Q248" s="33"/>
      <c r="R248" s="33"/>
    </row>
    <row r="249" spans="1:18" ht="17.45" customHeight="1" x14ac:dyDescent="0.2">
      <c r="A249" s="28"/>
      <c r="B249" s="30" t="str">
        <f>IF(A249="","",_xlfn.XLOOKUP(A249,'ABN VLookup'!A:A,'ABN VLookup'!B:B))</f>
        <v/>
      </c>
      <c r="C249" s="28"/>
      <c r="D249" s="28"/>
      <c r="E249" s="28"/>
      <c r="F249" s="28"/>
      <c r="G249" s="28"/>
      <c r="H249" s="40"/>
      <c r="I249" s="29"/>
      <c r="J249" s="28"/>
      <c r="K249" s="33"/>
      <c r="L249" s="27"/>
      <c r="M249" s="33"/>
      <c r="N249" s="33"/>
      <c r="O249" s="34"/>
      <c r="P249" s="33"/>
      <c r="Q249" s="33"/>
      <c r="R249" s="33"/>
    </row>
    <row r="250" spans="1:18" ht="17.45" customHeight="1" x14ac:dyDescent="0.2">
      <c r="A250" s="28"/>
      <c r="B250" s="30" t="str">
        <f>IF(A250="","",_xlfn.XLOOKUP(A250,'ABN VLookup'!A:A,'ABN VLookup'!B:B))</f>
        <v/>
      </c>
      <c r="C250" s="28"/>
      <c r="D250" s="28"/>
      <c r="E250" s="28"/>
      <c r="F250" s="28"/>
      <c r="G250" s="28"/>
      <c r="H250" s="40"/>
      <c r="I250" s="29"/>
      <c r="J250" s="28"/>
      <c r="K250" s="33"/>
      <c r="L250" s="27"/>
      <c r="M250" s="33"/>
      <c r="N250" s="33"/>
      <c r="O250" s="34"/>
      <c r="P250" s="33"/>
      <c r="Q250" s="33"/>
      <c r="R250" s="33"/>
    </row>
    <row r="251" spans="1:18" ht="17.45" customHeight="1" x14ac:dyDescent="0.2">
      <c r="A251" s="28"/>
      <c r="B251" s="30" t="str">
        <f>IF(A251="","",_xlfn.XLOOKUP(A251,'ABN VLookup'!A:A,'ABN VLookup'!B:B))</f>
        <v/>
      </c>
      <c r="C251" s="28"/>
      <c r="D251" s="28"/>
      <c r="E251" s="28"/>
      <c r="F251" s="28"/>
      <c r="G251" s="28"/>
      <c r="H251" s="40"/>
      <c r="I251" s="29"/>
      <c r="J251" s="28"/>
      <c r="K251" s="33"/>
      <c r="L251" s="27"/>
      <c r="M251" s="33"/>
      <c r="N251" s="33"/>
      <c r="O251" s="34"/>
      <c r="P251" s="33"/>
      <c r="Q251" s="33"/>
      <c r="R251" s="33"/>
    </row>
    <row r="252" spans="1:18" ht="17.45" customHeight="1" x14ac:dyDescent="0.2">
      <c r="A252" s="28"/>
      <c r="B252" s="30" t="str">
        <f>IF(A252="","",_xlfn.XLOOKUP(A252,'ABN VLookup'!A:A,'ABN VLookup'!B:B))</f>
        <v/>
      </c>
      <c r="C252" s="28"/>
      <c r="D252" s="28"/>
      <c r="E252" s="28"/>
      <c r="F252" s="28"/>
      <c r="G252" s="28"/>
      <c r="H252" s="40"/>
      <c r="I252" s="29"/>
      <c r="J252" s="28"/>
      <c r="K252" s="33"/>
      <c r="L252" s="27"/>
      <c r="M252" s="33"/>
      <c r="N252" s="33"/>
      <c r="O252" s="34"/>
      <c r="P252" s="33"/>
      <c r="Q252" s="33"/>
      <c r="R252" s="33"/>
    </row>
    <row r="253" spans="1:18" ht="17.45" customHeight="1" x14ac:dyDescent="0.2">
      <c r="A253" s="28"/>
      <c r="B253" s="30" t="str">
        <f>IF(A253="","",_xlfn.XLOOKUP(A253,'ABN VLookup'!A:A,'ABN VLookup'!B:B))</f>
        <v/>
      </c>
      <c r="C253" s="28"/>
      <c r="D253" s="28"/>
      <c r="E253" s="28"/>
      <c r="F253" s="28"/>
      <c r="G253" s="28"/>
      <c r="H253" s="40"/>
      <c r="I253" s="29"/>
      <c r="J253" s="28"/>
      <c r="K253" s="33"/>
      <c r="L253" s="27"/>
      <c r="M253" s="33"/>
      <c r="N253" s="33"/>
      <c r="O253" s="34"/>
      <c r="P253" s="33"/>
      <c r="Q253" s="33"/>
      <c r="R253" s="33"/>
    </row>
    <row r="254" spans="1:18" ht="17.45" customHeight="1" x14ac:dyDescent="0.2">
      <c r="A254" s="28"/>
      <c r="B254" s="30" t="str">
        <f>IF(A254="","",_xlfn.XLOOKUP(A254,'ABN VLookup'!A:A,'ABN VLookup'!B:B))</f>
        <v/>
      </c>
      <c r="C254" s="28"/>
      <c r="D254" s="28"/>
      <c r="E254" s="28"/>
      <c r="F254" s="28"/>
      <c r="G254" s="28"/>
      <c r="H254" s="40"/>
      <c r="I254" s="29"/>
      <c r="J254" s="28"/>
      <c r="K254" s="33"/>
      <c r="L254" s="27"/>
      <c r="M254" s="33"/>
      <c r="N254" s="33"/>
      <c r="O254" s="34"/>
      <c r="P254" s="33"/>
      <c r="Q254" s="33"/>
      <c r="R254" s="33"/>
    </row>
    <row r="255" spans="1:18" ht="17.45" customHeight="1" x14ac:dyDescent="0.2">
      <c r="A255" s="28"/>
      <c r="B255" s="30" t="str">
        <f>IF(A255="","",_xlfn.XLOOKUP(A255,'ABN VLookup'!A:A,'ABN VLookup'!B:B))</f>
        <v/>
      </c>
      <c r="C255" s="28"/>
      <c r="D255" s="28"/>
      <c r="E255" s="28"/>
      <c r="F255" s="28"/>
      <c r="G255" s="28"/>
      <c r="H255" s="40"/>
      <c r="I255" s="29"/>
      <c r="J255" s="28"/>
      <c r="K255" s="33"/>
      <c r="L255" s="27"/>
      <c r="M255" s="33"/>
      <c r="N255" s="33"/>
      <c r="O255" s="34"/>
      <c r="P255" s="33"/>
      <c r="Q255" s="33"/>
      <c r="R255" s="33"/>
    </row>
    <row r="256" spans="1:18" ht="17.45" customHeight="1" x14ac:dyDescent="0.2">
      <c r="A256" s="28"/>
      <c r="B256" s="30" t="str">
        <f>IF(A256="","",_xlfn.XLOOKUP(A256,'ABN VLookup'!A:A,'ABN VLookup'!B:B))</f>
        <v/>
      </c>
      <c r="C256" s="28"/>
      <c r="D256" s="28"/>
      <c r="E256" s="28"/>
      <c r="F256" s="28"/>
      <c r="G256" s="28"/>
      <c r="H256" s="40"/>
      <c r="I256" s="29"/>
      <c r="J256" s="28"/>
      <c r="K256" s="33"/>
      <c r="L256" s="27"/>
      <c r="M256" s="33"/>
      <c r="N256" s="33"/>
      <c r="O256" s="34"/>
      <c r="P256" s="33"/>
      <c r="Q256" s="33"/>
      <c r="R256" s="33"/>
    </row>
    <row r="257" spans="1:18" ht="17.45" customHeight="1" x14ac:dyDescent="0.2">
      <c r="A257" s="28"/>
      <c r="B257" s="30" t="str">
        <f>IF(A257="","",_xlfn.XLOOKUP(A257,'ABN VLookup'!A:A,'ABN VLookup'!B:B))</f>
        <v/>
      </c>
      <c r="C257" s="28"/>
      <c r="D257" s="28"/>
      <c r="E257" s="28"/>
      <c r="F257" s="28"/>
      <c r="G257" s="28"/>
      <c r="H257" s="40"/>
      <c r="I257" s="29"/>
      <c r="J257" s="28"/>
      <c r="K257" s="33"/>
      <c r="L257" s="27"/>
      <c r="M257" s="33"/>
      <c r="N257" s="33"/>
      <c r="O257" s="34"/>
      <c r="P257" s="33"/>
      <c r="Q257" s="33"/>
      <c r="R257" s="33"/>
    </row>
    <row r="258" spans="1:18" ht="17.45" customHeight="1" x14ac:dyDescent="0.2">
      <c r="A258" s="28"/>
      <c r="B258" s="30" t="str">
        <f>IF(A258="","",_xlfn.XLOOKUP(A258,'ABN VLookup'!A:A,'ABN VLookup'!B:B))</f>
        <v/>
      </c>
      <c r="C258" s="28"/>
      <c r="D258" s="28"/>
      <c r="E258" s="28"/>
      <c r="F258" s="28"/>
      <c r="G258" s="28"/>
      <c r="H258" s="40"/>
      <c r="I258" s="29"/>
      <c r="J258" s="28"/>
      <c r="K258" s="33"/>
      <c r="L258" s="27"/>
      <c r="M258" s="33"/>
      <c r="N258" s="33"/>
      <c r="O258" s="34"/>
      <c r="P258" s="33"/>
      <c r="Q258" s="33"/>
      <c r="R258" s="33"/>
    </row>
    <row r="259" spans="1:18" ht="17.45" customHeight="1" x14ac:dyDescent="0.2">
      <c r="A259" s="28"/>
      <c r="B259" s="30" t="str">
        <f>IF(A259="","",_xlfn.XLOOKUP(A259,'ABN VLookup'!A:A,'ABN VLookup'!B:B))</f>
        <v/>
      </c>
      <c r="C259" s="28"/>
      <c r="D259" s="28"/>
      <c r="E259" s="28"/>
      <c r="F259" s="28"/>
      <c r="G259" s="28"/>
      <c r="H259" s="40"/>
      <c r="I259" s="29"/>
      <c r="J259" s="28"/>
      <c r="K259" s="33"/>
      <c r="L259" s="27"/>
      <c r="M259" s="33"/>
      <c r="N259" s="33"/>
      <c r="O259" s="34"/>
      <c r="P259" s="33"/>
      <c r="Q259" s="33"/>
      <c r="R259" s="33"/>
    </row>
    <row r="260" spans="1:18" ht="17.45" customHeight="1" x14ac:dyDescent="0.2">
      <c r="A260" s="28"/>
      <c r="B260" s="30" t="str">
        <f>IF(A260="","",_xlfn.XLOOKUP(A260,'ABN VLookup'!A:A,'ABN VLookup'!B:B))</f>
        <v/>
      </c>
      <c r="C260" s="28"/>
      <c r="D260" s="28"/>
      <c r="E260" s="28"/>
      <c r="F260" s="28"/>
      <c r="G260" s="28"/>
      <c r="H260" s="40"/>
      <c r="I260" s="29"/>
      <c r="J260" s="28"/>
      <c r="K260" s="33"/>
      <c r="L260" s="27"/>
      <c r="M260" s="33"/>
      <c r="N260" s="33"/>
      <c r="O260" s="34"/>
      <c r="P260" s="33"/>
      <c r="Q260" s="33"/>
      <c r="R260" s="33"/>
    </row>
    <row r="261" spans="1:18" ht="17.45" customHeight="1" x14ac:dyDescent="0.2">
      <c r="A261" s="28"/>
      <c r="B261" s="30" t="str">
        <f>IF(A261="","",_xlfn.XLOOKUP(A261,'ABN VLookup'!A:A,'ABN VLookup'!B:B))</f>
        <v/>
      </c>
      <c r="C261" s="28"/>
      <c r="D261" s="28"/>
      <c r="E261" s="28"/>
      <c r="F261" s="28"/>
      <c r="G261" s="28"/>
      <c r="H261" s="40"/>
      <c r="I261" s="29"/>
      <c r="J261" s="28"/>
      <c r="K261" s="33"/>
      <c r="L261" s="27"/>
      <c r="M261" s="33"/>
      <c r="N261" s="33"/>
      <c r="O261" s="34"/>
      <c r="P261" s="33"/>
      <c r="Q261" s="33"/>
      <c r="R261" s="33"/>
    </row>
    <row r="262" spans="1:18" ht="17.45" customHeight="1" x14ac:dyDescent="0.2">
      <c r="A262" s="28"/>
      <c r="B262" s="30" t="str">
        <f>IF(A262="","",_xlfn.XLOOKUP(A262,'ABN VLookup'!A:A,'ABN VLookup'!B:B))</f>
        <v/>
      </c>
      <c r="C262" s="28"/>
      <c r="D262" s="28"/>
      <c r="E262" s="28"/>
      <c r="F262" s="28"/>
      <c r="G262" s="28"/>
      <c r="H262" s="40"/>
      <c r="I262" s="29"/>
      <c r="J262" s="28"/>
      <c r="K262" s="33"/>
      <c r="L262" s="27"/>
      <c r="M262" s="33"/>
      <c r="N262" s="33"/>
      <c r="O262" s="34"/>
      <c r="P262" s="33"/>
      <c r="Q262" s="33"/>
      <c r="R262" s="33"/>
    </row>
    <row r="263" spans="1:18" ht="17.45" customHeight="1" x14ac:dyDescent="0.2">
      <c r="A263" s="28"/>
      <c r="B263" s="30" t="str">
        <f>IF(A263="","",_xlfn.XLOOKUP(A263,'ABN VLookup'!A:A,'ABN VLookup'!B:B))</f>
        <v/>
      </c>
      <c r="C263" s="28"/>
      <c r="D263" s="28"/>
      <c r="E263" s="28"/>
      <c r="F263" s="28"/>
      <c r="G263" s="28"/>
      <c r="H263" s="40"/>
      <c r="I263" s="29"/>
      <c r="J263" s="28"/>
      <c r="K263" s="33"/>
      <c r="L263" s="27"/>
      <c r="M263" s="33"/>
      <c r="N263" s="33"/>
      <c r="O263" s="34"/>
      <c r="P263" s="33"/>
      <c r="Q263" s="33"/>
      <c r="R263" s="33"/>
    </row>
    <row r="264" spans="1:18" ht="17.45" customHeight="1" x14ac:dyDescent="0.2">
      <c r="A264" s="28"/>
      <c r="B264" s="30" t="str">
        <f>IF(A264="","",_xlfn.XLOOKUP(A264,'ABN VLookup'!A:A,'ABN VLookup'!B:B))</f>
        <v/>
      </c>
      <c r="C264" s="28"/>
      <c r="D264" s="28"/>
      <c r="E264" s="28"/>
      <c r="F264" s="28"/>
      <c r="G264" s="28"/>
      <c r="H264" s="40"/>
      <c r="I264" s="29"/>
      <c r="J264" s="28"/>
      <c r="K264" s="33"/>
      <c r="L264" s="27"/>
      <c r="M264" s="33"/>
      <c r="N264" s="33"/>
      <c r="O264" s="34"/>
      <c r="P264" s="33"/>
      <c r="Q264" s="33"/>
      <c r="R264" s="33"/>
    </row>
    <row r="265" spans="1:18" ht="17.45" customHeight="1" x14ac:dyDescent="0.2">
      <c r="A265" s="28"/>
      <c r="B265" s="30" t="str">
        <f>IF(A265="","",_xlfn.XLOOKUP(A265,'ABN VLookup'!A:A,'ABN VLookup'!B:B))</f>
        <v/>
      </c>
      <c r="C265" s="28"/>
      <c r="D265" s="28"/>
      <c r="E265" s="28"/>
      <c r="F265" s="28"/>
      <c r="G265" s="28"/>
      <c r="H265" s="40"/>
      <c r="I265" s="29"/>
      <c r="J265" s="28"/>
      <c r="K265" s="33"/>
      <c r="L265" s="27"/>
      <c r="M265" s="33"/>
      <c r="N265" s="33"/>
      <c r="O265" s="34"/>
      <c r="P265" s="33"/>
      <c r="Q265" s="33"/>
      <c r="R265" s="33"/>
    </row>
    <row r="266" spans="1:18" ht="17.45" customHeight="1" x14ac:dyDescent="0.2">
      <c r="A266" s="28"/>
      <c r="B266" s="30" t="str">
        <f>IF(A266="","",_xlfn.XLOOKUP(A266,'ABN VLookup'!A:A,'ABN VLookup'!B:B))</f>
        <v/>
      </c>
      <c r="C266" s="28"/>
      <c r="D266" s="28"/>
      <c r="E266" s="28"/>
      <c r="F266" s="28"/>
      <c r="G266" s="28"/>
      <c r="H266" s="40"/>
      <c r="I266" s="29"/>
      <c r="J266" s="28"/>
      <c r="K266" s="33"/>
      <c r="L266" s="27"/>
      <c r="M266" s="33"/>
      <c r="N266" s="33"/>
      <c r="O266" s="34"/>
      <c r="P266" s="33"/>
      <c r="Q266" s="33"/>
      <c r="R266" s="33"/>
    </row>
    <row r="267" spans="1:18" ht="17.45" customHeight="1" x14ac:dyDescent="0.2">
      <c r="A267" s="28"/>
      <c r="B267" s="30" t="str">
        <f>IF(A267="","",_xlfn.XLOOKUP(A267,'ABN VLookup'!A:A,'ABN VLookup'!B:B))</f>
        <v/>
      </c>
      <c r="C267" s="28"/>
      <c r="D267" s="28"/>
      <c r="E267" s="28"/>
      <c r="F267" s="28"/>
      <c r="G267" s="28"/>
      <c r="H267" s="40"/>
      <c r="I267" s="29"/>
      <c r="J267" s="28"/>
      <c r="K267" s="33"/>
      <c r="L267" s="27"/>
      <c r="M267" s="33"/>
      <c r="N267" s="33"/>
      <c r="O267" s="34"/>
      <c r="P267" s="33"/>
      <c r="Q267" s="33"/>
      <c r="R267" s="33"/>
    </row>
    <row r="268" spans="1:18" ht="17.45" customHeight="1" x14ac:dyDescent="0.2">
      <c r="A268" s="28"/>
      <c r="B268" s="30" t="str">
        <f>IF(A268="","",_xlfn.XLOOKUP(A268,'ABN VLookup'!A:A,'ABN VLookup'!B:B))</f>
        <v/>
      </c>
      <c r="C268" s="28"/>
      <c r="D268" s="28"/>
      <c r="E268" s="28"/>
      <c r="F268" s="28"/>
      <c r="G268" s="28"/>
      <c r="H268" s="40"/>
      <c r="I268" s="29"/>
      <c r="J268" s="28"/>
      <c r="K268" s="33"/>
      <c r="L268" s="27"/>
      <c r="M268" s="33"/>
      <c r="N268" s="33"/>
      <c r="O268" s="34"/>
      <c r="P268" s="33"/>
      <c r="Q268" s="33"/>
      <c r="R268" s="33"/>
    </row>
    <row r="269" spans="1:18" ht="17.45" customHeight="1" x14ac:dyDescent="0.2">
      <c r="A269" s="28"/>
      <c r="B269" s="30" t="str">
        <f>IF(A269="","",_xlfn.XLOOKUP(A269,'ABN VLookup'!A:A,'ABN VLookup'!B:B))</f>
        <v/>
      </c>
      <c r="C269" s="28"/>
      <c r="D269" s="28"/>
      <c r="E269" s="28"/>
      <c r="F269" s="28"/>
      <c r="G269" s="28"/>
      <c r="H269" s="40"/>
      <c r="I269" s="29"/>
      <c r="J269" s="28"/>
      <c r="K269" s="33"/>
      <c r="L269" s="27"/>
      <c r="M269" s="33"/>
      <c r="N269" s="33"/>
      <c r="O269" s="34"/>
      <c r="P269" s="33"/>
      <c r="Q269" s="33"/>
      <c r="R269" s="33"/>
    </row>
    <row r="270" spans="1:18" ht="17.45" customHeight="1" x14ac:dyDescent="0.2">
      <c r="A270" s="28"/>
      <c r="B270" s="30" t="str">
        <f>IF(A270="","",_xlfn.XLOOKUP(A270,'ABN VLookup'!A:A,'ABN VLookup'!B:B))</f>
        <v/>
      </c>
      <c r="C270" s="28"/>
      <c r="D270" s="28"/>
      <c r="E270" s="28"/>
      <c r="F270" s="28"/>
      <c r="G270" s="28"/>
      <c r="H270" s="40"/>
      <c r="I270" s="29"/>
      <c r="J270" s="28"/>
      <c r="K270" s="33"/>
      <c r="L270" s="27"/>
      <c r="M270" s="33"/>
      <c r="N270" s="33"/>
      <c r="O270" s="34"/>
      <c r="P270" s="33"/>
      <c r="Q270" s="33"/>
      <c r="R270" s="33"/>
    </row>
    <row r="271" spans="1:18" ht="17.45" customHeight="1" x14ac:dyDescent="0.2">
      <c r="A271" s="28"/>
      <c r="B271" s="30" t="str">
        <f>IF(A271="","",_xlfn.XLOOKUP(A271,'ABN VLookup'!A:A,'ABN VLookup'!B:B))</f>
        <v/>
      </c>
      <c r="C271" s="28"/>
      <c r="D271" s="28"/>
      <c r="E271" s="28"/>
      <c r="F271" s="28"/>
      <c r="G271" s="28"/>
      <c r="H271" s="40"/>
      <c r="I271" s="29"/>
      <c r="J271" s="28"/>
      <c r="K271" s="33"/>
      <c r="L271" s="27"/>
      <c r="M271" s="33"/>
      <c r="N271" s="33"/>
      <c r="O271" s="34"/>
      <c r="P271" s="33"/>
      <c r="Q271" s="33"/>
      <c r="R271" s="33"/>
    </row>
    <row r="272" spans="1:18" ht="17.45" customHeight="1" x14ac:dyDescent="0.2">
      <c r="A272" s="28"/>
      <c r="B272" s="30" t="str">
        <f>IF(A272="","",_xlfn.XLOOKUP(A272,'ABN VLookup'!A:A,'ABN VLookup'!B:B))</f>
        <v/>
      </c>
      <c r="C272" s="28"/>
      <c r="D272" s="28"/>
      <c r="E272" s="28"/>
      <c r="F272" s="28"/>
      <c r="G272" s="28"/>
      <c r="H272" s="40"/>
      <c r="I272" s="29"/>
      <c r="J272" s="28"/>
      <c r="K272" s="33"/>
      <c r="L272" s="27"/>
      <c r="M272" s="33"/>
      <c r="N272" s="33"/>
      <c r="O272" s="34"/>
      <c r="P272" s="33"/>
      <c r="Q272" s="33"/>
      <c r="R272" s="33"/>
    </row>
    <row r="273" spans="1:18" ht="17.45" customHeight="1" x14ac:dyDescent="0.2">
      <c r="A273" s="28"/>
      <c r="B273" s="30" t="str">
        <f>IF(A273="","",_xlfn.XLOOKUP(A273,'ABN VLookup'!A:A,'ABN VLookup'!B:B))</f>
        <v/>
      </c>
      <c r="C273" s="28"/>
      <c r="D273" s="28"/>
      <c r="E273" s="28"/>
      <c r="F273" s="28"/>
      <c r="G273" s="28"/>
      <c r="H273" s="40"/>
      <c r="I273" s="29"/>
      <c r="J273" s="28"/>
      <c r="K273" s="33"/>
      <c r="L273" s="27"/>
      <c r="M273" s="33"/>
      <c r="N273" s="33"/>
      <c r="O273" s="34"/>
      <c r="P273" s="33"/>
      <c r="Q273" s="33"/>
      <c r="R273" s="33"/>
    </row>
    <row r="274" spans="1:18" ht="17.45" customHeight="1" x14ac:dyDescent="0.2">
      <c r="A274" s="28"/>
      <c r="B274" s="30" t="str">
        <f>IF(A274="","",_xlfn.XLOOKUP(A274,'ABN VLookup'!A:A,'ABN VLookup'!B:B))</f>
        <v/>
      </c>
      <c r="C274" s="28"/>
      <c r="D274" s="28"/>
      <c r="E274" s="28"/>
      <c r="F274" s="28"/>
      <c r="G274" s="28"/>
      <c r="H274" s="40"/>
      <c r="I274" s="29"/>
      <c r="J274" s="28"/>
      <c r="K274" s="33"/>
      <c r="L274" s="27"/>
      <c r="M274" s="33"/>
      <c r="N274" s="33"/>
      <c r="O274" s="34"/>
      <c r="P274" s="33"/>
      <c r="Q274" s="33"/>
      <c r="R274" s="33"/>
    </row>
    <row r="275" spans="1:18" ht="17.45" customHeight="1" x14ac:dyDescent="0.2">
      <c r="A275" s="28"/>
      <c r="B275" s="30" t="str">
        <f>IF(A275="","",_xlfn.XLOOKUP(A275,'ABN VLookup'!A:A,'ABN VLookup'!B:B))</f>
        <v/>
      </c>
      <c r="C275" s="28"/>
      <c r="D275" s="28"/>
      <c r="E275" s="28"/>
      <c r="F275" s="28"/>
      <c r="G275" s="28"/>
      <c r="H275" s="40"/>
      <c r="I275" s="29"/>
      <c r="J275" s="28"/>
      <c r="K275" s="33"/>
      <c r="L275" s="27"/>
      <c r="M275" s="33"/>
      <c r="N275" s="33"/>
      <c r="O275" s="34"/>
      <c r="P275" s="33"/>
      <c r="Q275" s="33"/>
      <c r="R275" s="33"/>
    </row>
    <row r="276" spans="1:18" ht="17.45" customHeight="1" x14ac:dyDescent="0.2">
      <c r="A276" s="28"/>
      <c r="B276" s="30" t="str">
        <f>IF(A276="","",_xlfn.XLOOKUP(A276,'ABN VLookup'!A:A,'ABN VLookup'!B:B))</f>
        <v/>
      </c>
      <c r="C276" s="28"/>
      <c r="D276" s="28"/>
      <c r="E276" s="28"/>
      <c r="F276" s="28"/>
      <c r="G276" s="28"/>
      <c r="H276" s="40"/>
      <c r="I276" s="29"/>
      <c r="J276" s="28"/>
      <c r="K276" s="33"/>
      <c r="L276" s="27"/>
      <c r="M276" s="33"/>
      <c r="N276" s="33"/>
      <c r="O276" s="34"/>
      <c r="P276" s="33"/>
      <c r="Q276" s="33"/>
      <c r="R276" s="33"/>
    </row>
    <row r="277" spans="1:18" ht="17.45" customHeight="1" x14ac:dyDescent="0.2">
      <c r="A277" s="28"/>
      <c r="B277" s="30" t="str">
        <f>IF(A277="","",_xlfn.XLOOKUP(A277,'ABN VLookup'!A:A,'ABN VLookup'!B:B))</f>
        <v/>
      </c>
      <c r="C277" s="28"/>
      <c r="D277" s="28"/>
      <c r="E277" s="28"/>
      <c r="F277" s="28"/>
      <c r="G277" s="28"/>
      <c r="H277" s="40"/>
      <c r="I277" s="29"/>
      <c r="J277" s="28"/>
      <c r="K277" s="33"/>
      <c r="L277" s="27"/>
      <c r="M277" s="33"/>
      <c r="N277" s="33"/>
      <c r="O277" s="34"/>
      <c r="P277" s="33"/>
      <c r="Q277" s="33"/>
      <c r="R277" s="33"/>
    </row>
    <row r="278" spans="1:18" ht="17.45" customHeight="1" x14ac:dyDescent="0.2">
      <c r="A278" s="28"/>
      <c r="B278" s="30" t="str">
        <f>IF(A278="","",_xlfn.XLOOKUP(A278,'ABN VLookup'!A:A,'ABN VLookup'!B:B))</f>
        <v/>
      </c>
      <c r="C278" s="28"/>
      <c r="D278" s="28"/>
      <c r="E278" s="28"/>
      <c r="F278" s="28"/>
      <c r="G278" s="28"/>
      <c r="H278" s="40"/>
      <c r="I278" s="29"/>
      <c r="J278" s="28"/>
      <c r="K278" s="33"/>
      <c r="L278" s="27"/>
      <c r="M278" s="33"/>
      <c r="N278" s="33"/>
      <c r="O278" s="34"/>
      <c r="P278" s="33"/>
      <c r="Q278" s="33"/>
      <c r="R278" s="33"/>
    </row>
    <row r="279" spans="1:18" ht="17.45" customHeight="1" x14ac:dyDescent="0.2">
      <c r="A279" s="28"/>
      <c r="B279" s="30" t="str">
        <f>IF(A279="","",_xlfn.XLOOKUP(A279,'ABN VLookup'!A:A,'ABN VLookup'!B:B))</f>
        <v/>
      </c>
      <c r="C279" s="28"/>
      <c r="D279" s="28"/>
      <c r="E279" s="28"/>
      <c r="F279" s="28"/>
      <c r="G279" s="28"/>
      <c r="H279" s="40"/>
      <c r="I279" s="29"/>
      <c r="J279" s="28"/>
      <c r="K279" s="33"/>
      <c r="L279" s="27"/>
      <c r="M279" s="33"/>
      <c r="N279" s="33"/>
      <c r="O279" s="34"/>
      <c r="P279" s="33"/>
      <c r="Q279" s="33"/>
      <c r="R279" s="33"/>
    </row>
    <row r="280" spans="1:18" ht="17.45" customHeight="1" x14ac:dyDescent="0.2">
      <c r="A280" s="28"/>
      <c r="B280" s="30" t="str">
        <f>IF(A280="","",_xlfn.XLOOKUP(A280,'ABN VLookup'!A:A,'ABN VLookup'!B:B))</f>
        <v/>
      </c>
      <c r="C280" s="28"/>
      <c r="D280" s="28"/>
      <c r="E280" s="28"/>
      <c r="F280" s="28"/>
      <c r="G280" s="28"/>
      <c r="H280" s="40"/>
      <c r="I280" s="29"/>
      <c r="J280" s="28"/>
      <c r="K280" s="33"/>
      <c r="L280" s="27"/>
      <c r="M280" s="33"/>
      <c r="N280" s="33"/>
      <c r="O280" s="34"/>
      <c r="P280" s="33"/>
      <c r="Q280" s="33"/>
      <c r="R280" s="33"/>
    </row>
    <row r="281" spans="1:18" ht="17.45" customHeight="1" x14ac:dyDescent="0.2">
      <c r="A281" s="28"/>
      <c r="B281" s="30" t="str">
        <f>IF(A281="","",_xlfn.XLOOKUP(A281,'ABN VLookup'!A:A,'ABN VLookup'!B:B))</f>
        <v/>
      </c>
      <c r="C281" s="28"/>
      <c r="D281" s="28"/>
      <c r="E281" s="28"/>
      <c r="F281" s="28"/>
      <c r="G281" s="28"/>
      <c r="H281" s="40"/>
      <c r="I281" s="29"/>
      <c r="J281" s="28"/>
      <c r="K281" s="33"/>
      <c r="L281" s="27"/>
      <c r="M281" s="33"/>
      <c r="N281" s="33"/>
      <c r="O281" s="34"/>
      <c r="P281" s="33"/>
      <c r="Q281" s="33"/>
      <c r="R281" s="33"/>
    </row>
    <row r="282" spans="1:18" ht="17.45" customHeight="1" x14ac:dyDescent="0.2">
      <c r="A282" s="28"/>
      <c r="B282" s="30" t="str">
        <f>IF(A282="","",_xlfn.XLOOKUP(A282,'ABN VLookup'!A:A,'ABN VLookup'!B:B))</f>
        <v/>
      </c>
      <c r="C282" s="28"/>
      <c r="D282" s="28"/>
      <c r="E282" s="28"/>
      <c r="F282" s="28"/>
      <c r="G282" s="28"/>
      <c r="H282" s="40"/>
      <c r="I282" s="29"/>
      <c r="J282" s="28"/>
      <c r="K282" s="33"/>
      <c r="L282" s="27"/>
      <c r="M282" s="33"/>
      <c r="N282" s="33"/>
      <c r="O282" s="34"/>
      <c r="P282" s="33"/>
      <c r="Q282" s="33"/>
      <c r="R282" s="33"/>
    </row>
    <row r="283" spans="1:18" ht="17.45" customHeight="1" x14ac:dyDescent="0.2">
      <c r="A283" s="28"/>
      <c r="B283" s="30" t="str">
        <f>IF(A283="","",_xlfn.XLOOKUP(A283,'ABN VLookup'!A:A,'ABN VLookup'!B:B))</f>
        <v/>
      </c>
      <c r="C283" s="28"/>
      <c r="D283" s="28"/>
      <c r="E283" s="28"/>
      <c r="F283" s="28"/>
      <c r="G283" s="28"/>
      <c r="H283" s="40"/>
      <c r="I283" s="29"/>
      <c r="J283" s="28"/>
      <c r="K283" s="33"/>
      <c r="L283" s="27"/>
      <c r="M283" s="33"/>
      <c r="N283" s="33"/>
      <c r="O283" s="34"/>
      <c r="P283" s="33"/>
      <c r="Q283" s="33"/>
      <c r="R283" s="33"/>
    </row>
    <row r="284" spans="1:18" ht="17.45" customHeight="1" x14ac:dyDescent="0.2">
      <c r="A284" s="28"/>
      <c r="B284" s="30" t="str">
        <f>IF(A284="","",_xlfn.XLOOKUP(A284,'ABN VLookup'!A:A,'ABN VLookup'!B:B))</f>
        <v/>
      </c>
      <c r="C284" s="28"/>
      <c r="D284" s="28"/>
      <c r="E284" s="28"/>
      <c r="F284" s="28"/>
      <c r="G284" s="28"/>
      <c r="H284" s="40"/>
      <c r="I284" s="29"/>
      <c r="J284" s="28"/>
      <c r="K284" s="33"/>
      <c r="L284" s="27"/>
      <c r="M284" s="33"/>
      <c r="N284" s="33"/>
      <c r="O284" s="34"/>
      <c r="P284" s="33"/>
      <c r="Q284" s="33"/>
      <c r="R284" s="33"/>
    </row>
    <row r="285" spans="1:18" ht="17.45" customHeight="1" x14ac:dyDescent="0.2">
      <c r="A285" s="28"/>
      <c r="B285" s="30" t="str">
        <f>IF(A285="","",_xlfn.XLOOKUP(A285,'ABN VLookup'!A:A,'ABN VLookup'!B:B))</f>
        <v/>
      </c>
      <c r="C285" s="28"/>
      <c r="D285" s="28"/>
      <c r="E285" s="28"/>
      <c r="F285" s="28"/>
      <c r="G285" s="28"/>
      <c r="H285" s="40"/>
      <c r="I285" s="29"/>
      <c r="J285" s="28"/>
      <c r="K285" s="33"/>
      <c r="L285" s="27"/>
      <c r="M285" s="33"/>
      <c r="N285" s="33"/>
      <c r="O285" s="34"/>
      <c r="P285" s="33"/>
      <c r="Q285" s="33"/>
      <c r="R285" s="33"/>
    </row>
    <row r="286" spans="1:18" ht="17.45" customHeight="1" x14ac:dyDescent="0.2">
      <c r="A286" s="28"/>
      <c r="B286" s="30" t="str">
        <f>IF(A286="","",_xlfn.XLOOKUP(A286,'ABN VLookup'!A:A,'ABN VLookup'!B:B))</f>
        <v/>
      </c>
      <c r="C286" s="28"/>
      <c r="D286" s="28"/>
      <c r="E286" s="28"/>
      <c r="F286" s="28"/>
      <c r="G286" s="28"/>
      <c r="H286" s="40"/>
      <c r="I286" s="29"/>
      <c r="J286" s="28"/>
      <c r="K286" s="33"/>
      <c r="L286" s="27"/>
      <c r="M286" s="33"/>
      <c r="N286" s="33"/>
      <c r="O286" s="34"/>
      <c r="P286" s="33"/>
      <c r="Q286" s="33"/>
      <c r="R286" s="33"/>
    </row>
    <row r="287" spans="1:18" ht="17.45" customHeight="1" x14ac:dyDescent="0.2">
      <c r="A287" s="28"/>
      <c r="B287" s="30" t="str">
        <f>IF(A287="","",_xlfn.XLOOKUP(A287,'ABN VLookup'!A:A,'ABN VLookup'!B:B))</f>
        <v/>
      </c>
      <c r="C287" s="28"/>
      <c r="D287" s="28"/>
      <c r="E287" s="28"/>
      <c r="F287" s="28"/>
      <c r="G287" s="28"/>
      <c r="H287" s="40"/>
      <c r="I287" s="29"/>
      <c r="J287" s="28"/>
      <c r="K287" s="33"/>
      <c r="L287" s="27"/>
      <c r="M287" s="33"/>
      <c r="N287" s="33"/>
      <c r="O287" s="34"/>
      <c r="P287" s="33"/>
      <c r="Q287" s="33"/>
      <c r="R287" s="33"/>
    </row>
    <row r="288" spans="1:18" ht="17.45" customHeight="1" x14ac:dyDescent="0.2">
      <c r="A288" s="28"/>
      <c r="B288" s="30" t="str">
        <f>IF(A288="","",_xlfn.XLOOKUP(A288,'ABN VLookup'!A:A,'ABN VLookup'!B:B))</f>
        <v/>
      </c>
      <c r="C288" s="28"/>
      <c r="D288" s="28"/>
      <c r="E288" s="28"/>
      <c r="F288" s="28"/>
      <c r="G288" s="28"/>
      <c r="H288" s="40"/>
      <c r="I288" s="29"/>
      <c r="J288" s="28"/>
      <c r="K288" s="33"/>
      <c r="L288" s="27"/>
      <c r="M288" s="33"/>
      <c r="N288" s="33"/>
      <c r="O288" s="34"/>
      <c r="P288" s="33"/>
      <c r="Q288" s="33"/>
      <c r="R288" s="33"/>
    </row>
    <row r="289" spans="1:18" ht="17.45" customHeight="1" x14ac:dyDescent="0.2">
      <c r="A289" s="28"/>
      <c r="B289" s="30" t="str">
        <f>IF(A289="","",_xlfn.XLOOKUP(A289,'ABN VLookup'!A:A,'ABN VLookup'!B:B))</f>
        <v/>
      </c>
      <c r="C289" s="28"/>
      <c r="D289" s="28"/>
      <c r="E289" s="28"/>
      <c r="F289" s="28"/>
      <c r="G289" s="28"/>
      <c r="H289" s="40"/>
      <c r="I289" s="29"/>
      <c r="J289" s="28"/>
      <c r="K289" s="33"/>
      <c r="L289" s="27"/>
      <c r="M289" s="33"/>
      <c r="N289" s="33"/>
      <c r="O289" s="34"/>
      <c r="P289" s="33"/>
      <c r="Q289" s="33"/>
      <c r="R289" s="33"/>
    </row>
    <row r="290" spans="1:18" ht="17.45" customHeight="1" x14ac:dyDescent="0.2">
      <c r="A290" s="28"/>
      <c r="B290" s="30" t="str">
        <f>IF(A290="","",_xlfn.XLOOKUP(A290,'ABN VLookup'!A:A,'ABN VLookup'!B:B))</f>
        <v/>
      </c>
      <c r="C290" s="28"/>
      <c r="D290" s="28"/>
      <c r="E290" s="28"/>
      <c r="F290" s="28"/>
      <c r="G290" s="28"/>
      <c r="H290" s="40"/>
      <c r="I290" s="29"/>
      <c r="J290" s="28"/>
      <c r="K290" s="33"/>
      <c r="L290" s="27"/>
      <c r="M290" s="33"/>
      <c r="N290" s="33"/>
      <c r="O290" s="34"/>
      <c r="P290" s="33"/>
      <c r="Q290" s="33"/>
      <c r="R290" s="33"/>
    </row>
    <row r="291" spans="1:18" ht="17.45" customHeight="1" x14ac:dyDescent="0.2">
      <c r="A291" s="28"/>
      <c r="B291" s="30" t="str">
        <f>IF(A291="","",_xlfn.XLOOKUP(A291,'ABN VLookup'!A:A,'ABN VLookup'!B:B))</f>
        <v/>
      </c>
      <c r="C291" s="28"/>
      <c r="D291" s="28"/>
      <c r="E291" s="28"/>
      <c r="F291" s="28"/>
      <c r="G291" s="28"/>
      <c r="H291" s="40"/>
      <c r="I291" s="29"/>
      <c r="J291" s="28"/>
      <c r="K291" s="33"/>
      <c r="L291" s="27"/>
      <c r="M291" s="33"/>
      <c r="N291" s="33"/>
      <c r="O291" s="34"/>
      <c r="P291" s="33"/>
      <c r="Q291" s="33"/>
      <c r="R291" s="33"/>
    </row>
    <row r="292" spans="1:18" ht="17.45" customHeight="1" x14ac:dyDescent="0.2">
      <c r="A292" s="28"/>
      <c r="B292" s="30" t="str">
        <f>IF(A292="","",_xlfn.XLOOKUP(A292,'ABN VLookup'!A:A,'ABN VLookup'!B:B))</f>
        <v/>
      </c>
      <c r="C292" s="28"/>
      <c r="D292" s="28"/>
      <c r="E292" s="28"/>
      <c r="F292" s="28"/>
      <c r="G292" s="28"/>
      <c r="H292" s="40"/>
      <c r="I292" s="29"/>
      <c r="J292" s="28"/>
      <c r="K292" s="33"/>
      <c r="L292" s="27"/>
      <c r="M292" s="33"/>
      <c r="N292" s="33"/>
      <c r="O292" s="34"/>
      <c r="P292" s="33"/>
      <c r="Q292" s="33"/>
      <c r="R292" s="33"/>
    </row>
    <row r="293" spans="1:18" ht="17.45" customHeight="1" x14ac:dyDescent="0.2">
      <c r="A293" s="28"/>
      <c r="B293" s="30" t="str">
        <f>IF(A293="","",_xlfn.XLOOKUP(A293,'ABN VLookup'!A:A,'ABN VLookup'!B:B))</f>
        <v/>
      </c>
      <c r="C293" s="28"/>
      <c r="D293" s="28"/>
      <c r="E293" s="28"/>
      <c r="F293" s="28"/>
      <c r="G293" s="28"/>
      <c r="H293" s="40"/>
      <c r="I293" s="29"/>
      <c r="J293" s="28"/>
      <c r="K293" s="33"/>
      <c r="L293" s="27"/>
      <c r="M293" s="33"/>
      <c r="N293" s="33"/>
      <c r="O293" s="34"/>
      <c r="P293" s="33"/>
      <c r="Q293" s="33"/>
      <c r="R293" s="33"/>
    </row>
    <row r="294" spans="1:18" ht="17.45" customHeight="1" x14ac:dyDescent="0.2">
      <c r="A294" s="28"/>
      <c r="B294" s="30" t="str">
        <f>IF(A294="","",_xlfn.XLOOKUP(A294,'ABN VLookup'!A:A,'ABN VLookup'!B:B))</f>
        <v/>
      </c>
      <c r="C294" s="28"/>
      <c r="D294" s="28"/>
      <c r="E294" s="28"/>
      <c r="F294" s="28"/>
      <c r="G294" s="28"/>
      <c r="H294" s="40"/>
      <c r="I294" s="29"/>
      <c r="J294" s="28"/>
      <c r="K294" s="33"/>
      <c r="L294" s="27"/>
      <c r="M294" s="33"/>
      <c r="N294" s="33"/>
      <c r="O294" s="34"/>
      <c r="P294" s="33"/>
      <c r="Q294" s="33"/>
      <c r="R294" s="33"/>
    </row>
    <row r="295" spans="1:18" ht="17.45" customHeight="1" x14ac:dyDescent="0.2">
      <c r="A295" s="28"/>
      <c r="B295" s="30" t="str">
        <f>IF(A295="","",_xlfn.XLOOKUP(A295,'ABN VLookup'!A:A,'ABN VLookup'!B:B))</f>
        <v/>
      </c>
      <c r="C295" s="28"/>
      <c r="D295" s="28"/>
      <c r="E295" s="28"/>
      <c r="F295" s="28"/>
      <c r="G295" s="28"/>
      <c r="H295" s="40"/>
      <c r="I295" s="29"/>
      <c r="J295" s="28"/>
      <c r="K295" s="33"/>
      <c r="L295" s="27"/>
      <c r="M295" s="33"/>
      <c r="N295" s="33"/>
      <c r="O295" s="34"/>
      <c r="P295" s="33"/>
      <c r="Q295" s="33"/>
      <c r="R295" s="33"/>
    </row>
    <row r="296" spans="1:18" ht="17.45" customHeight="1" x14ac:dyDescent="0.2">
      <c r="A296" s="28"/>
      <c r="B296" s="30" t="str">
        <f>IF(A296="","",_xlfn.XLOOKUP(A296,'ABN VLookup'!A:A,'ABN VLookup'!B:B))</f>
        <v/>
      </c>
      <c r="C296" s="28"/>
      <c r="D296" s="28"/>
      <c r="E296" s="28"/>
      <c r="F296" s="28"/>
      <c r="G296" s="28"/>
      <c r="H296" s="40"/>
      <c r="I296" s="29"/>
      <c r="J296" s="28"/>
      <c r="K296" s="33"/>
      <c r="L296" s="27"/>
      <c r="M296" s="33"/>
      <c r="N296" s="33"/>
      <c r="O296" s="34"/>
      <c r="P296" s="33"/>
      <c r="Q296" s="33"/>
      <c r="R296" s="33"/>
    </row>
    <row r="297" spans="1:18" ht="17.45" customHeight="1" x14ac:dyDescent="0.2">
      <c r="A297" s="28"/>
      <c r="B297" s="30" t="str">
        <f>IF(A297="","",_xlfn.XLOOKUP(A297,'ABN VLookup'!A:A,'ABN VLookup'!B:B))</f>
        <v/>
      </c>
      <c r="C297" s="28"/>
      <c r="D297" s="28"/>
      <c r="E297" s="28"/>
      <c r="F297" s="28"/>
      <c r="G297" s="28"/>
      <c r="H297" s="40"/>
      <c r="I297" s="29"/>
      <c r="J297" s="28"/>
      <c r="K297" s="33"/>
      <c r="L297" s="27"/>
      <c r="M297" s="33"/>
      <c r="N297" s="33"/>
      <c r="O297" s="34"/>
      <c r="P297" s="33"/>
      <c r="Q297" s="33"/>
      <c r="R297" s="33"/>
    </row>
  </sheetData>
  <sheetProtection algorithmName="SHA-512" hashValue="AOnMdNscVfLVhnq4KSPQgrUxnq0JKb17rZ34+9J3OzOTHVmQ0h3FcLmZ8c8zX6F4Ed4tDBv2ybeTUS+7Yg4BWQ==" saltValue="oKMYpK31QWUvsi/VnaL+fw==" spinCount="100000" sheet="1" objects="1" scenarios="1" selectLockedCells="1" autoFilter="0"/>
  <dataConsolidate/>
  <phoneticPr fontId="5" type="noConversion"/>
  <conditionalFormatting sqref="K2:R297">
    <cfRule type="expression" dxfId="2" priority="1">
      <formula>$F2="2c Talent Search: Non-Executive"</formula>
    </cfRule>
    <cfRule type="expression" dxfId="1" priority="2">
      <formula>$F2="2a Talent Search: Executive (PPSE Bands 1 &amp; 2)"</formula>
    </cfRule>
    <cfRule type="expression" dxfId="0" priority="3">
      <formula>$F2="2b Talent Search: Executive (PPSE Bands 3 &amp; 4)"</formula>
    </cfRule>
  </conditionalFormatting>
  <dataValidations xWindow="815" yWindow="584" count="9">
    <dataValidation allowBlank="1" showInputMessage="1" showErrorMessage="1" error="Do not leave blank" promptTitle="Enter" prompt="Enter Hiring Manager Name" sqref="E2:E155" xr:uid="{83CD7380-6A98-4A4B-9517-E4960C272514}"/>
    <dataValidation type="decimal" showInputMessage="1" showErrorMessage="1" error="Numerical Value Only_x000a_Do not leave blank" promptTitle="Enter" prompt="Enter Total Invoice Amount ex GST" sqref="E2:E155" xr:uid="{A86A108A-6E3F-4ECD-8405-E7D771F5EEFF}">
      <formula1>-999999</formula1>
      <formula2>999999</formula2>
    </dataValidation>
    <dataValidation type="decimal" allowBlank="1" showInputMessage="1" showErrorMessage="1" prompt="Enter Invoice amount ex gst" sqref="J2:J1048576" xr:uid="{79A43258-F0F5-4072-9398-1FE1F0357F10}">
      <formula1>-999999</formula1>
      <formula2>99999999</formula2>
    </dataValidation>
    <dataValidation showInputMessage="1" showErrorMessage="1" error="Date Only_x000a__x000a_DO NOT LEAVE BLANK" promptTitle="Enter" sqref="H2:H1048576" xr:uid="{D7A10036-08DB-4561-85AF-AE4B958AE81D}"/>
    <dataValidation type="decimal" showInputMessage="1" showErrorMessage="1" error="Numerical Value Only_x000a_Do not leave blank" promptTitle="Enter" sqref="I2:J1048545" xr:uid="{97A36337-06B4-4059-AF0A-16049BC18340}">
      <formula1>-999999</formula1>
      <formula2>999999</formula2>
    </dataValidation>
    <dataValidation type="date" showInputMessage="1" showErrorMessage="1" error="Numerical Value Only_x000a_Do not leave blank" promptTitle="Enter" sqref="I1048546:J1048576" xr:uid="{9FB25A84-0BD8-4D7E-8B3C-7FDFC364F9A9}">
      <formula1>36161</formula1>
      <formula2>73051</formula2>
    </dataValidation>
    <dataValidation type="custom" showInputMessage="1" showErrorMessage="1" errorTitle="Capability Incorrect" error="This cell is only able to be populated for Cability 2a, 2b, and 2c." sqref="K2:L1048576 O2:R1048576 M298:N1048576" xr:uid="{B52E1477-7CB9-41D5-91A1-20F0E2821E54}">
      <formula1>IF(OR($F2="2a Talent Search: Executive (PPSE Bands 1 &amp; 2)",$F2="2b Talent Search: Executive (PPSE Bands 3 &amp; 4)",$F2="2c Talent Search: Non-Executive"),TRUE)</formula1>
    </dataValidation>
    <dataValidation type="list" allowBlank="1" showInputMessage="1" showErrorMessage="1" errorTitle="Capability Incorrect" error="This cell is only able to be populated for Cability 2a, 2b, and 2c._x000a__x000a_Please use Dropdown List." sqref="M2:M297" xr:uid="{EB569B97-29F4-4284-B2FA-CD74DD9052B0}">
      <formula1>"Exclusive, Non-Exclusive"</formula1>
    </dataValidation>
    <dataValidation type="list" allowBlank="1" showInputMessage="1" showErrorMessage="1" errorTitle="Capability Incorrect" error="This cell is only able to be populated for Cability 2a, 2b, and 2c._x000a__x000a_Please use Dropdown List. " sqref="N2:N297" xr:uid="{8502EE32-AC39-445C-8AA3-E52DF76EF983}">
      <formula1>"Staged, On Placement"</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815" yWindow="584" count="4">
        <x14:dataValidation type="list" allowBlank="1" showInputMessage="1" showErrorMessage="1" xr:uid="{B46845D2-B804-4AF9-9A20-700BAEE8E4C5}">
          <x14:formula1>
            <xm:f>Lookups!$N$2:$N$7</xm:f>
          </x14:formula1>
          <xm:sqref>F2:F1048576</xm:sqref>
        </x14:dataValidation>
        <x14:dataValidation type="list" allowBlank="1" showInputMessage="1" showErrorMessage="1" error="Do not leave blank" promptTitle="Select" prompt="Select from the drop-down list_x000a__x000a_Search in the &quot;Cat &amp; Jobs&quot; tab first as requried" xr:uid="{153554F4-D0BF-43CD-B27A-0E7FB4414985}">
          <x14:formula1>
            <xm:f>Lookups!$C$2:$C$374</xm:f>
          </x14:formula1>
          <xm:sqref>D2:E1048545</xm:sqref>
        </x14:dataValidation>
        <x14:dataValidation type="list" allowBlank="1" showInputMessage="1" showErrorMessage="1" error="Do not leave blank" promptTitle="Select" prompt="Select from the drop-down list" xr:uid="{4D0F2DE1-7069-42D1-8A16-1E758DD0A902}">
          <x14:formula1>
            <xm:f>Lookups!$C$2:$C$374</xm:f>
          </x14:formula1>
          <xm:sqref>D1048546:E1048576</xm:sqref>
        </x14:dataValidation>
        <x14:dataValidation type="list" allowBlank="1" showInputMessage="1" showErrorMessage="1" xr:uid="{B508A909-DB1C-4C96-A093-5FF91190B351}">
          <x14:formula1>
            <xm:f>Lookups!$M$2:$M$210</xm:f>
          </x14:formula1>
          <xm:sqref>A2:A297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363"/>
  <sheetViews>
    <sheetView zoomScale="85" zoomScaleNormal="85" workbookViewId="0">
      <pane xSplit="1" ySplit="1" topLeftCell="B272" activePane="bottomRight" state="frozen"/>
      <selection activeCell="D11" sqref="D11"/>
      <selection pane="topRight" activeCell="D11" sqref="D11"/>
      <selection pane="bottomLeft" activeCell="D11" sqref="D11"/>
      <selection pane="bottomRight" activeCell="A2" sqref="A2"/>
    </sheetView>
  </sheetViews>
  <sheetFormatPr defaultColWidth="8.5703125" defaultRowHeight="11.25" x14ac:dyDescent="0.2"/>
  <cols>
    <col min="1" max="1" width="51.5703125" style="6" bestFit="1" customWidth="1"/>
    <col min="2" max="16384" width="8.5703125" style="6"/>
  </cols>
  <sheetData>
    <row r="1" spans="1:1" x14ac:dyDescent="0.2">
      <c r="A1" s="9" t="s">
        <v>50</v>
      </c>
    </row>
    <row r="2" spans="1:1" x14ac:dyDescent="0.2">
      <c r="A2" s="6" t="s">
        <v>51</v>
      </c>
    </row>
    <row r="3" spans="1:1" x14ac:dyDescent="0.2">
      <c r="A3" s="6" t="s">
        <v>52</v>
      </c>
    </row>
    <row r="4" spans="1:1" x14ac:dyDescent="0.2">
      <c r="A4" s="6" t="s">
        <v>53</v>
      </c>
    </row>
    <row r="5" spans="1:1" x14ac:dyDescent="0.2">
      <c r="A5" s="6" t="s">
        <v>54</v>
      </c>
    </row>
    <row r="6" spans="1:1" x14ac:dyDescent="0.2">
      <c r="A6" s="6" t="s">
        <v>55</v>
      </c>
    </row>
    <row r="7" spans="1:1" x14ac:dyDescent="0.2">
      <c r="A7" s="6" t="s">
        <v>56</v>
      </c>
    </row>
    <row r="8" spans="1:1" x14ac:dyDescent="0.2">
      <c r="A8" s="6" t="s">
        <v>57</v>
      </c>
    </row>
    <row r="9" spans="1:1" x14ac:dyDescent="0.2">
      <c r="A9" s="6" t="s">
        <v>58</v>
      </c>
    </row>
    <row r="10" spans="1:1" x14ac:dyDescent="0.2">
      <c r="A10" s="6" t="s">
        <v>59</v>
      </c>
    </row>
    <row r="11" spans="1:1" x14ac:dyDescent="0.2">
      <c r="A11" s="6" t="s">
        <v>60</v>
      </c>
    </row>
    <row r="12" spans="1:1" x14ac:dyDescent="0.2">
      <c r="A12" s="6" t="s">
        <v>61</v>
      </c>
    </row>
    <row r="13" spans="1:1" x14ac:dyDescent="0.2">
      <c r="A13" s="6" t="s">
        <v>62</v>
      </c>
    </row>
    <row r="14" spans="1:1" x14ac:dyDescent="0.2">
      <c r="A14" s="6" t="s">
        <v>63</v>
      </c>
    </row>
    <row r="15" spans="1:1" x14ac:dyDescent="0.2">
      <c r="A15" s="6" t="s">
        <v>64</v>
      </c>
    </row>
    <row r="16" spans="1:1" x14ac:dyDescent="0.2">
      <c r="A16" s="6" t="s">
        <v>65</v>
      </c>
    </row>
    <row r="17" spans="1:1" x14ac:dyDescent="0.2">
      <c r="A17" s="6" t="s">
        <v>66</v>
      </c>
    </row>
    <row r="18" spans="1:1" x14ac:dyDescent="0.2">
      <c r="A18" s="6" t="s">
        <v>67</v>
      </c>
    </row>
    <row r="19" spans="1:1" x14ac:dyDescent="0.2">
      <c r="A19" s="6" t="s">
        <v>68</v>
      </c>
    </row>
    <row r="20" spans="1:1" x14ac:dyDescent="0.2">
      <c r="A20" s="6" t="s">
        <v>69</v>
      </c>
    </row>
    <row r="21" spans="1:1" x14ac:dyDescent="0.2">
      <c r="A21" s="6" t="s">
        <v>70</v>
      </c>
    </row>
    <row r="22" spans="1:1" x14ac:dyDescent="0.2">
      <c r="A22" s="6" t="s">
        <v>71</v>
      </c>
    </row>
    <row r="23" spans="1:1" x14ac:dyDescent="0.2">
      <c r="A23" s="6" t="s">
        <v>72</v>
      </c>
    </row>
    <row r="24" spans="1:1" x14ac:dyDescent="0.2">
      <c r="A24" s="6" t="s">
        <v>73</v>
      </c>
    </row>
    <row r="25" spans="1:1" x14ac:dyDescent="0.2">
      <c r="A25" s="6" t="s">
        <v>74</v>
      </c>
    </row>
    <row r="26" spans="1:1" x14ac:dyDescent="0.2">
      <c r="A26" s="6" t="s">
        <v>75</v>
      </c>
    </row>
    <row r="27" spans="1:1" x14ac:dyDescent="0.2">
      <c r="A27" s="6" t="s">
        <v>76</v>
      </c>
    </row>
    <row r="28" spans="1:1" x14ac:dyDescent="0.2">
      <c r="A28" s="6" t="s">
        <v>77</v>
      </c>
    </row>
    <row r="29" spans="1:1" x14ac:dyDescent="0.2">
      <c r="A29" s="6" t="s">
        <v>78</v>
      </c>
    </row>
    <row r="30" spans="1:1" x14ac:dyDescent="0.2">
      <c r="A30" s="6" t="s">
        <v>79</v>
      </c>
    </row>
    <row r="31" spans="1:1" x14ac:dyDescent="0.2">
      <c r="A31" s="6" t="s">
        <v>80</v>
      </c>
    </row>
    <row r="32" spans="1:1" x14ac:dyDescent="0.2">
      <c r="A32" s="6" t="s">
        <v>81</v>
      </c>
    </row>
    <row r="33" spans="1:1" x14ac:dyDescent="0.2">
      <c r="A33" s="6" t="s">
        <v>82</v>
      </c>
    </row>
    <row r="34" spans="1:1" x14ac:dyDescent="0.2">
      <c r="A34" s="6" t="s">
        <v>83</v>
      </c>
    </row>
    <row r="35" spans="1:1" x14ac:dyDescent="0.2">
      <c r="A35" s="6" t="s">
        <v>84</v>
      </c>
    </row>
    <row r="36" spans="1:1" x14ac:dyDescent="0.2">
      <c r="A36" s="6" t="s">
        <v>85</v>
      </c>
    </row>
    <row r="37" spans="1:1" x14ac:dyDescent="0.2">
      <c r="A37" s="6" t="s">
        <v>86</v>
      </c>
    </row>
    <row r="38" spans="1:1" x14ac:dyDescent="0.2">
      <c r="A38" s="6" t="s">
        <v>87</v>
      </c>
    </row>
    <row r="39" spans="1:1" x14ac:dyDescent="0.2">
      <c r="A39" s="6" t="s">
        <v>88</v>
      </c>
    </row>
    <row r="40" spans="1:1" x14ac:dyDescent="0.2">
      <c r="A40" s="6" t="s">
        <v>89</v>
      </c>
    </row>
    <row r="41" spans="1:1" x14ac:dyDescent="0.2">
      <c r="A41" s="6" t="s">
        <v>90</v>
      </c>
    </row>
    <row r="42" spans="1:1" x14ac:dyDescent="0.2">
      <c r="A42" s="6" t="s">
        <v>91</v>
      </c>
    </row>
    <row r="43" spans="1:1" x14ac:dyDescent="0.2">
      <c r="A43" s="6" t="s">
        <v>92</v>
      </c>
    </row>
    <row r="44" spans="1:1" x14ac:dyDescent="0.2">
      <c r="A44" s="6" t="s">
        <v>93</v>
      </c>
    </row>
    <row r="45" spans="1:1" x14ac:dyDescent="0.2">
      <c r="A45" s="6" t="s">
        <v>94</v>
      </c>
    </row>
    <row r="46" spans="1:1" x14ac:dyDescent="0.2">
      <c r="A46" s="6" t="s">
        <v>95</v>
      </c>
    </row>
    <row r="47" spans="1:1" x14ac:dyDescent="0.2">
      <c r="A47" s="6" t="s">
        <v>96</v>
      </c>
    </row>
    <row r="48" spans="1:1" x14ac:dyDescent="0.2">
      <c r="A48" s="6" t="s">
        <v>97</v>
      </c>
    </row>
    <row r="49" spans="1:1" x14ac:dyDescent="0.2">
      <c r="A49" s="6" t="s">
        <v>98</v>
      </c>
    </row>
    <row r="50" spans="1:1" x14ac:dyDescent="0.2">
      <c r="A50" s="6" t="s">
        <v>99</v>
      </c>
    </row>
    <row r="51" spans="1:1" x14ac:dyDescent="0.2">
      <c r="A51" s="6" t="s">
        <v>100</v>
      </c>
    </row>
    <row r="52" spans="1:1" x14ac:dyDescent="0.2">
      <c r="A52" s="6" t="s">
        <v>101</v>
      </c>
    </row>
    <row r="53" spans="1:1" x14ac:dyDescent="0.2">
      <c r="A53" s="6" t="s">
        <v>102</v>
      </c>
    </row>
    <row r="54" spans="1:1" x14ac:dyDescent="0.2">
      <c r="A54" s="6" t="s">
        <v>103</v>
      </c>
    </row>
    <row r="55" spans="1:1" x14ac:dyDescent="0.2">
      <c r="A55" s="6" t="s">
        <v>104</v>
      </c>
    </row>
    <row r="56" spans="1:1" x14ac:dyDescent="0.2">
      <c r="A56" s="6" t="s">
        <v>105</v>
      </c>
    </row>
    <row r="57" spans="1:1" x14ac:dyDescent="0.2">
      <c r="A57" s="6" t="s">
        <v>106</v>
      </c>
    </row>
    <row r="58" spans="1:1" x14ac:dyDescent="0.2">
      <c r="A58" s="6" t="s">
        <v>107</v>
      </c>
    </row>
    <row r="59" spans="1:1" x14ac:dyDescent="0.2">
      <c r="A59" s="6" t="s">
        <v>108</v>
      </c>
    </row>
    <row r="60" spans="1:1" x14ac:dyDescent="0.2">
      <c r="A60" s="6" t="s">
        <v>109</v>
      </c>
    </row>
    <row r="61" spans="1:1" x14ac:dyDescent="0.2">
      <c r="A61" s="6" t="s">
        <v>110</v>
      </c>
    </row>
    <row r="62" spans="1:1" x14ac:dyDescent="0.2">
      <c r="A62" s="6" t="s">
        <v>111</v>
      </c>
    </row>
    <row r="63" spans="1:1" x14ac:dyDescent="0.2">
      <c r="A63" s="6" t="s">
        <v>112</v>
      </c>
    </row>
    <row r="64" spans="1:1" x14ac:dyDescent="0.2">
      <c r="A64" s="6" t="s">
        <v>113</v>
      </c>
    </row>
    <row r="65" spans="1:1" x14ac:dyDescent="0.2">
      <c r="A65" s="6" t="s">
        <v>114</v>
      </c>
    </row>
    <row r="66" spans="1:1" x14ac:dyDescent="0.2">
      <c r="A66" s="6" t="s">
        <v>115</v>
      </c>
    </row>
    <row r="67" spans="1:1" x14ac:dyDescent="0.2">
      <c r="A67" s="6" t="s">
        <v>116</v>
      </c>
    </row>
    <row r="68" spans="1:1" x14ac:dyDescent="0.2">
      <c r="A68" s="6" t="s">
        <v>117</v>
      </c>
    </row>
    <row r="69" spans="1:1" x14ac:dyDescent="0.2">
      <c r="A69" s="6" t="s">
        <v>118</v>
      </c>
    </row>
    <row r="70" spans="1:1" x14ac:dyDescent="0.2">
      <c r="A70" s="6" t="s">
        <v>119</v>
      </c>
    </row>
    <row r="71" spans="1:1" x14ac:dyDescent="0.2">
      <c r="A71" s="6" t="s">
        <v>119</v>
      </c>
    </row>
    <row r="72" spans="1:1" x14ac:dyDescent="0.2">
      <c r="A72" s="6" t="s">
        <v>120</v>
      </c>
    </row>
    <row r="73" spans="1:1" x14ac:dyDescent="0.2">
      <c r="A73" s="6" t="s">
        <v>121</v>
      </c>
    </row>
    <row r="74" spans="1:1" x14ac:dyDescent="0.2">
      <c r="A74" s="6" t="s">
        <v>122</v>
      </c>
    </row>
    <row r="75" spans="1:1" x14ac:dyDescent="0.2">
      <c r="A75" s="6" t="s">
        <v>123</v>
      </c>
    </row>
    <row r="76" spans="1:1" x14ac:dyDescent="0.2">
      <c r="A76" s="6" t="s">
        <v>124</v>
      </c>
    </row>
    <row r="77" spans="1:1" x14ac:dyDescent="0.2">
      <c r="A77" s="6" t="s">
        <v>125</v>
      </c>
    </row>
    <row r="78" spans="1:1" x14ac:dyDescent="0.2">
      <c r="A78" s="6" t="s">
        <v>126</v>
      </c>
    </row>
    <row r="79" spans="1:1" x14ac:dyDescent="0.2">
      <c r="A79" s="6" t="s">
        <v>127</v>
      </c>
    </row>
    <row r="80" spans="1:1" x14ac:dyDescent="0.2">
      <c r="A80" s="6" t="s">
        <v>128</v>
      </c>
    </row>
    <row r="81" spans="1:1" x14ac:dyDescent="0.2">
      <c r="A81" s="6" t="s">
        <v>129</v>
      </c>
    </row>
    <row r="82" spans="1:1" x14ac:dyDescent="0.2">
      <c r="A82" s="6" t="s">
        <v>130</v>
      </c>
    </row>
    <row r="83" spans="1:1" x14ac:dyDescent="0.2">
      <c r="A83" s="6" t="s">
        <v>131</v>
      </c>
    </row>
    <row r="84" spans="1:1" x14ac:dyDescent="0.2">
      <c r="A84" s="6" t="s">
        <v>132</v>
      </c>
    </row>
    <row r="85" spans="1:1" x14ac:dyDescent="0.2">
      <c r="A85" s="6" t="s">
        <v>133</v>
      </c>
    </row>
    <row r="86" spans="1:1" x14ac:dyDescent="0.2">
      <c r="A86" s="6" t="s">
        <v>134</v>
      </c>
    </row>
    <row r="87" spans="1:1" x14ac:dyDescent="0.2">
      <c r="A87" s="6" t="s">
        <v>135</v>
      </c>
    </row>
    <row r="88" spans="1:1" x14ac:dyDescent="0.2">
      <c r="A88" s="6" t="s">
        <v>136</v>
      </c>
    </row>
    <row r="89" spans="1:1" x14ac:dyDescent="0.2">
      <c r="A89" s="6" t="s">
        <v>137</v>
      </c>
    </row>
    <row r="90" spans="1:1" x14ac:dyDescent="0.2">
      <c r="A90" s="6" t="s">
        <v>138</v>
      </c>
    </row>
    <row r="91" spans="1:1" x14ac:dyDescent="0.2">
      <c r="A91" s="6" t="s">
        <v>139</v>
      </c>
    </row>
    <row r="92" spans="1:1" x14ac:dyDescent="0.2">
      <c r="A92" s="6" t="s">
        <v>140</v>
      </c>
    </row>
    <row r="93" spans="1:1" x14ac:dyDescent="0.2">
      <c r="A93" s="6" t="s">
        <v>141</v>
      </c>
    </row>
    <row r="94" spans="1:1" x14ac:dyDescent="0.2">
      <c r="A94" s="6" t="s">
        <v>142</v>
      </c>
    </row>
    <row r="95" spans="1:1" x14ac:dyDescent="0.2">
      <c r="A95" s="6" t="s">
        <v>143</v>
      </c>
    </row>
    <row r="96" spans="1:1" x14ac:dyDescent="0.2">
      <c r="A96" s="6" t="s">
        <v>144</v>
      </c>
    </row>
    <row r="97" spans="1:1" x14ac:dyDescent="0.2">
      <c r="A97" s="6" t="s">
        <v>145</v>
      </c>
    </row>
    <row r="98" spans="1:1" x14ac:dyDescent="0.2">
      <c r="A98" s="6" t="s">
        <v>146</v>
      </c>
    </row>
    <row r="99" spans="1:1" x14ac:dyDescent="0.2">
      <c r="A99" s="6" t="s">
        <v>147</v>
      </c>
    </row>
    <row r="100" spans="1:1" x14ac:dyDescent="0.2">
      <c r="A100" s="6" t="s">
        <v>148</v>
      </c>
    </row>
    <row r="101" spans="1:1" x14ac:dyDescent="0.2">
      <c r="A101" s="6" t="s">
        <v>149</v>
      </c>
    </row>
    <row r="102" spans="1:1" x14ac:dyDescent="0.2">
      <c r="A102" s="6" t="s">
        <v>150</v>
      </c>
    </row>
    <row r="103" spans="1:1" x14ac:dyDescent="0.2">
      <c r="A103" s="6" t="s">
        <v>151</v>
      </c>
    </row>
    <row r="104" spans="1:1" x14ac:dyDescent="0.2">
      <c r="A104" s="6" t="s">
        <v>152</v>
      </c>
    </row>
    <row r="105" spans="1:1" x14ac:dyDescent="0.2">
      <c r="A105" s="6" t="s">
        <v>153</v>
      </c>
    </row>
    <row r="106" spans="1:1" x14ac:dyDescent="0.2">
      <c r="A106" s="6" t="s">
        <v>154</v>
      </c>
    </row>
    <row r="107" spans="1:1" x14ac:dyDescent="0.2">
      <c r="A107" s="6" t="s">
        <v>155</v>
      </c>
    </row>
    <row r="108" spans="1:1" x14ac:dyDescent="0.2">
      <c r="A108" s="6" t="s">
        <v>156</v>
      </c>
    </row>
    <row r="109" spans="1:1" x14ac:dyDescent="0.2">
      <c r="A109" s="6" t="s">
        <v>157</v>
      </c>
    </row>
    <row r="110" spans="1:1" x14ac:dyDescent="0.2">
      <c r="A110" s="6" t="s">
        <v>158</v>
      </c>
    </row>
    <row r="111" spans="1:1" x14ac:dyDescent="0.2">
      <c r="A111" s="6" t="s">
        <v>159</v>
      </c>
    </row>
    <row r="112" spans="1:1" x14ac:dyDescent="0.2">
      <c r="A112" s="6" t="s">
        <v>160</v>
      </c>
    </row>
    <row r="113" spans="1:1" x14ac:dyDescent="0.2">
      <c r="A113" s="6" t="s">
        <v>161</v>
      </c>
    </row>
    <row r="114" spans="1:1" x14ac:dyDescent="0.2">
      <c r="A114" s="6" t="s">
        <v>162</v>
      </c>
    </row>
    <row r="115" spans="1:1" x14ac:dyDescent="0.2">
      <c r="A115" s="6" t="s">
        <v>163</v>
      </c>
    </row>
    <row r="116" spans="1:1" x14ac:dyDescent="0.2">
      <c r="A116" s="6" t="s">
        <v>164</v>
      </c>
    </row>
    <row r="117" spans="1:1" x14ac:dyDescent="0.2">
      <c r="A117" s="6" t="s">
        <v>165</v>
      </c>
    </row>
    <row r="118" spans="1:1" x14ac:dyDescent="0.2">
      <c r="A118" s="6" t="s">
        <v>166</v>
      </c>
    </row>
    <row r="119" spans="1:1" x14ac:dyDescent="0.2">
      <c r="A119" s="6" t="s">
        <v>167</v>
      </c>
    </row>
    <row r="120" spans="1:1" x14ac:dyDescent="0.2">
      <c r="A120" s="6" t="s">
        <v>168</v>
      </c>
    </row>
    <row r="121" spans="1:1" x14ac:dyDescent="0.2">
      <c r="A121" s="6" t="s">
        <v>169</v>
      </c>
    </row>
    <row r="122" spans="1:1" x14ac:dyDescent="0.2">
      <c r="A122" s="6" t="s">
        <v>170</v>
      </c>
    </row>
    <row r="123" spans="1:1" x14ac:dyDescent="0.2">
      <c r="A123" s="6" t="s">
        <v>171</v>
      </c>
    </row>
    <row r="124" spans="1:1" x14ac:dyDescent="0.2">
      <c r="A124" s="6" t="s">
        <v>172</v>
      </c>
    </row>
    <row r="125" spans="1:1" x14ac:dyDescent="0.2">
      <c r="A125" s="6" t="s">
        <v>173</v>
      </c>
    </row>
    <row r="126" spans="1:1" x14ac:dyDescent="0.2">
      <c r="A126" s="6" t="s">
        <v>174</v>
      </c>
    </row>
    <row r="127" spans="1:1" x14ac:dyDescent="0.2">
      <c r="A127" s="6" t="s">
        <v>175</v>
      </c>
    </row>
    <row r="128" spans="1:1" x14ac:dyDescent="0.2">
      <c r="A128" s="6" t="s">
        <v>176</v>
      </c>
    </row>
    <row r="129" spans="1:1" x14ac:dyDescent="0.2">
      <c r="A129" s="6" t="s">
        <v>177</v>
      </c>
    </row>
    <row r="130" spans="1:1" x14ac:dyDescent="0.2">
      <c r="A130" s="6" t="s">
        <v>178</v>
      </c>
    </row>
    <row r="131" spans="1:1" x14ac:dyDescent="0.2">
      <c r="A131" s="6" t="s">
        <v>179</v>
      </c>
    </row>
    <row r="132" spans="1:1" x14ac:dyDescent="0.2">
      <c r="A132" s="6" t="s">
        <v>180</v>
      </c>
    </row>
    <row r="133" spans="1:1" x14ac:dyDescent="0.2">
      <c r="A133" s="6" t="s">
        <v>181</v>
      </c>
    </row>
    <row r="134" spans="1:1" x14ac:dyDescent="0.2">
      <c r="A134" s="6" t="s">
        <v>182</v>
      </c>
    </row>
    <row r="135" spans="1:1" x14ac:dyDescent="0.2">
      <c r="A135" s="6" t="s">
        <v>183</v>
      </c>
    </row>
    <row r="136" spans="1:1" x14ac:dyDescent="0.2">
      <c r="A136" s="6" t="s">
        <v>184</v>
      </c>
    </row>
    <row r="137" spans="1:1" x14ac:dyDescent="0.2">
      <c r="A137" s="6" t="s">
        <v>185</v>
      </c>
    </row>
    <row r="138" spans="1:1" x14ac:dyDescent="0.2">
      <c r="A138" s="6" t="s">
        <v>186</v>
      </c>
    </row>
    <row r="139" spans="1:1" x14ac:dyDescent="0.2">
      <c r="A139" s="6" t="s">
        <v>187</v>
      </c>
    </row>
    <row r="140" spans="1:1" x14ac:dyDescent="0.2">
      <c r="A140" s="6" t="s">
        <v>188</v>
      </c>
    </row>
    <row r="141" spans="1:1" x14ac:dyDescent="0.2">
      <c r="A141" s="6" t="s">
        <v>189</v>
      </c>
    </row>
    <row r="142" spans="1:1" x14ac:dyDescent="0.2">
      <c r="A142" s="6" t="s">
        <v>190</v>
      </c>
    </row>
    <row r="143" spans="1:1" x14ac:dyDescent="0.2">
      <c r="A143" s="6" t="s">
        <v>191</v>
      </c>
    </row>
    <row r="144" spans="1:1" x14ac:dyDescent="0.2">
      <c r="A144" s="6" t="s">
        <v>192</v>
      </c>
    </row>
    <row r="145" spans="1:1" x14ac:dyDescent="0.2">
      <c r="A145" s="6" t="s">
        <v>193</v>
      </c>
    </row>
    <row r="146" spans="1:1" x14ac:dyDescent="0.2">
      <c r="A146" s="6" t="s">
        <v>194</v>
      </c>
    </row>
    <row r="147" spans="1:1" x14ac:dyDescent="0.2">
      <c r="A147" s="6" t="s">
        <v>195</v>
      </c>
    </row>
    <row r="148" spans="1:1" x14ac:dyDescent="0.2">
      <c r="A148" s="6" t="s">
        <v>196</v>
      </c>
    </row>
    <row r="149" spans="1:1" x14ac:dyDescent="0.2">
      <c r="A149" s="6" t="s">
        <v>197</v>
      </c>
    </row>
    <row r="150" spans="1:1" x14ac:dyDescent="0.2">
      <c r="A150" s="6" t="s">
        <v>198</v>
      </c>
    </row>
    <row r="151" spans="1:1" x14ac:dyDescent="0.2">
      <c r="A151" s="6" t="s">
        <v>199</v>
      </c>
    </row>
    <row r="152" spans="1:1" x14ac:dyDescent="0.2">
      <c r="A152" s="6" t="s">
        <v>200</v>
      </c>
    </row>
    <row r="153" spans="1:1" x14ac:dyDescent="0.2">
      <c r="A153" s="6" t="s">
        <v>201</v>
      </c>
    </row>
    <row r="154" spans="1:1" x14ac:dyDescent="0.2">
      <c r="A154" s="6" t="s">
        <v>202</v>
      </c>
    </row>
    <row r="155" spans="1:1" x14ac:dyDescent="0.2">
      <c r="A155" s="6" t="s">
        <v>203</v>
      </c>
    </row>
    <row r="156" spans="1:1" x14ac:dyDescent="0.2">
      <c r="A156" s="6" t="s">
        <v>204</v>
      </c>
    </row>
    <row r="157" spans="1:1" x14ac:dyDescent="0.2">
      <c r="A157" s="6" t="s">
        <v>205</v>
      </c>
    </row>
    <row r="158" spans="1:1" x14ac:dyDescent="0.2">
      <c r="A158" s="6" t="s">
        <v>206</v>
      </c>
    </row>
    <row r="159" spans="1:1" x14ac:dyDescent="0.2">
      <c r="A159" s="6" t="s">
        <v>207</v>
      </c>
    </row>
    <row r="160" spans="1:1" x14ac:dyDescent="0.2">
      <c r="A160" s="6" t="s">
        <v>208</v>
      </c>
    </row>
    <row r="161" spans="1:1" x14ac:dyDescent="0.2">
      <c r="A161" s="6" t="s">
        <v>209</v>
      </c>
    </row>
    <row r="162" spans="1:1" x14ac:dyDescent="0.2">
      <c r="A162" s="6" t="s">
        <v>210</v>
      </c>
    </row>
    <row r="163" spans="1:1" x14ac:dyDescent="0.2">
      <c r="A163" s="6" t="s">
        <v>211</v>
      </c>
    </row>
    <row r="164" spans="1:1" x14ac:dyDescent="0.2">
      <c r="A164" s="6" t="s">
        <v>212</v>
      </c>
    </row>
    <row r="165" spans="1:1" x14ac:dyDescent="0.2">
      <c r="A165" s="6" t="s">
        <v>213</v>
      </c>
    </row>
    <row r="166" spans="1:1" x14ac:dyDescent="0.2">
      <c r="A166" s="6" t="s">
        <v>214</v>
      </c>
    </row>
    <row r="167" spans="1:1" x14ac:dyDescent="0.2">
      <c r="A167" s="6" t="s">
        <v>215</v>
      </c>
    </row>
    <row r="168" spans="1:1" x14ac:dyDescent="0.2">
      <c r="A168" s="6" t="s">
        <v>216</v>
      </c>
    </row>
    <row r="169" spans="1:1" x14ac:dyDescent="0.2">
      <c r="A169" s="6" t="s">
        <v>217</v>
      </c>
    </row>
    <row r="170" spans="1:1" x14ac:dyDescent="0.2">
      <c r="A170" s="6" t="s">
        <v>218</v>
      </c>
    </row>
    <row r="171" spans="1:1" x14ac:dyDescent="0.2">
      <c r="A171" s="6" t="s">
        <v>219</v>
      </c>
    </row>
    <row r="172" spans="1:1" x14ac:dyDescent="0.2">
      <c r="A172" s="6" t="s">
        <v>220</v>
      </c>
    </row>
    <row r="173" spans="1:1" x14ac:dyDescent="0.2">
      <c r="A173" s="6" t="s">
        <v>221</v>
      </c>
    </row>
    <row r="174" spans="1:1" x14ac:dyDescent="0.2">
      <c r="A174" s="6" t="s">
        <v>222</v>
      </c>
    </row>
    <row r="175" spans="1:1" x14ac:dyDescent="0.2">
      <c r="A175" s="6" t="s">
        <v>223</v>
      </c>
    </row>
    <row r="176" spans="1:1" x14ac:dyDescent="0.2">
      <c r="A176" s="6" t="s">
        <v>224</v>
      </c>
    </row>
    <row r="177" spans="1:1" x14ac:dyDescent="0.2">
      <c r="A177" s="6" t="s">
        <v>225</v>
      </c>
    </row>
    <row r="178" spans="1:1" x14ac:dyDescent="0.2">
      <c r="A178" s="6" t="s">
        <v>226</v>
      </c>
    </row>
    <row r="179" spans="1:1" x14ac:dyDescent="0.2">
      <c r="A179" s="6" t="s">
        <v>227</v>
      </c>
    </row>
    <row r="180" spans="1:1" x14ac:dyDescent="0.2">
      <c r="A180" s="6" t="s">
        <v>228</v>
      </c>
    </row>
    <row r="181" spans="1:1" x14ac:dyDescent="0.2">
      <c r="A181" s="6" t="s">
        <v>229</v>
      </c>
    </row>
    <row r="182" spans="1:1" x14ac:dyDescent="0.2">
      <c r="A182" s="6" t="s">
        <v>230</v>
      </c>
    </row>
    <row r="183" spans="1:1" x14ac:dyDescent="0.2">
      <c r="A183" s="6" t="s">
        <v>231</v>
      </c>
    </row>
    <row r="184" spans="1:1" x14ac:dyDescent="0.2">
      <c r="A184" s="6" t="s">
        <v>232</v>
      </c>
    </row>
    <row r="185" spans="1:1" x14ac:dyDescent="0.2">
      <c r="A185" s="6" t="s">
        <v>233</v>
      </c>
    </row>
    <row r="186" spans="1:1" x14ac:dyDescent="0.2">
      <c r="A186" s="6" t="s">
        <v>234</v>
      </c>
    </row>
    <row r="187" spans="1:1" x14ac:dyDescent="0.2">
      <c r="A187" s="6" t="s">
        <v>235</v>
      </c>
    </row>
    <row r="188" spans="1:1" x14ac:dyDescent="0.2">
      <c r="A188" s="6" t="s">
        <v>236</v>
      </c>
    </row>
    <row r="189" spans="1:1" x14ac:dyDescent="0.2">
      <c r="A189" s="6" t="s">
        <v>237</v>
      </c>
    </row>
    <row r="190" spans="1:1" x14ac:dyDescent="0.2">
      <c r="A190" s="6" t="s">
        <v>238</v>
      </c>
    </row>
    <row r="191" spans="1:1" x14ac:dyDescent="0.2">
      <c r="A191" s="6" t="s">
        <v>239</v>
      </c>
    </row>
    <row r="192" spans="1:1" x14ac:dyDescent="0.2">
      <c r="A192" s="6" t="s">
        <v>240</v>
      </c>
    </row>
    <row r="193" spans="1:1" x14ac:dyDescent="0.2">
      <c r="A193" s="6" t="s">
        <v>241</v>
      </c>
    </row>
    <row r="194" spans="1:1" x14ac:dyDescent="0.2">
      <c r="A194" s="6" t="s">
        <v>242</v>
      </c>
    </row>
    <row r="195" spans="1:1" x14ac:dyDescent="0.2">
      <c r="A195" s="6" t="s">
        <v>243</v>
      </c>
    </row>
    <row r="196" spans="1:1" x14ac:dyDescent="0.2">
      <c r="A196" s="6" t="s">
        <v>244</v>
      </c>
    </row>
    <row r="197" spans="1:1" x14ac:dyDescent="0.2">
      <c r="A197" s="6" t="s">
        <v>245</v>
      </c>
    </row>
    <row r="198" spans="1:1" x14ac:dyDescent="0.2">
      <c r="A198" s="6" t="s">
        <v>246</v>
      </c>
    </row>
    <row r="199" spans="1:1" x14ac:dyDescent="0.2">
      <c r="A199" s="6" t="s">
        <v>247</v>
      </c>
    </row>
    <row r="200" spans="1:1" x14ac:dyDescent="0.2">
      <c r="A200" s="6" t="s">
        <v>248</v>
      </c>
    </row>
    <row r="201" spans="1:1" x14ac:dyDescent="0.2">
      <c r="A201" s="6" t="s">
        <v>249</v>
      </c>
    </row>
    <row r="202" spans="1:1" x14ac:dyDescent="0.2">
      <c r="A202" s="6" t="s">
        <v>250</v>
      </c>
    </row>
    <row r="203" spans="1:1" x14ac:dyDescent="0.2">
      <c r="A203" s="6" t="s">
        <v>251</v>
      </c>
    </row>
    <row r="204" spans="1:1" x14ac:dyDescent="0.2">
      <c r="A204" s="6" t="s">
        <v>252</v>
      </c>
    </row>
    <row r="205" spans="1:1" x14ac:dyDescent="0.2">
      <c r="A205" s="6" t="s">
        <v>253</v>
      </c>
    </row>
    <row r="206" spans="1:1" x14ac:dyDescent="0.2">
      <c r="A206" s="6" t="s">
        <v>254</v>
      </c>
    </row>
    <row r="207" spans="1:1" x14ac:dyDescent="0.2">
      <c r="A207" s="6" t="s">
        <v>255</v>
      </c>
    </row>
    <row r="208" spans="1:1" x14ac:dyDescent="0.2">
      <c r="A208" s="6" t="s">
        <v>256</v>
      </c>
    </row>
    <row r="209" spans="1:1" x14ac:dyDescent="0.2">
      <c r="A209" s="6" t="s">
        <v>257</v>
      </c>
    </row>
    <row r="210" spans="1:1" x14ac:dyDescent="0.2">
      <c r="A210" s="6" t="s">
        <v>258</v>
      </c>
    </row>
    <row r="211" spans="1:1" x14ac:dyDescent="0.2">
      <c r="A211" s="6" t="s">
        <v>259</v>
      </c>
    </row>
    <row r="212" spans="1:1" x14ac:dyDescent="0.2">
      <c r="A212" s="6" t="s">
        <v>260</v>
      </c>
    </row>
    <row r="213" spans="1:1" x14ac:dyDescent="0.2">
      <c r="A213" s="6" t="s">
        <v>261</v>
      </c>
    </row>
    <row r="214" spans="1:1" x14ac:dyDescent="0.2">
      <c r="A214" s="6" t="s">
        <v>262</v>
      </c>
    </row>
    <row r="215" spans="1:1" x14ac:dyDescent="0.2">
      <c r="A215" s="6" t="s">
        <v>263</v>
      </c>
    </row>
    <row r="216" spans="1:1" x14ac:dyDescent="0.2">
      <c r="A216" s="6" t="s">
        <v>264</v>
      </c>
    </row>
    <row r="217" spans="1:1" x14ac:dyDescent="0.2">
      <c r="A217" s="6" t="s">
        <v>265</v>
      </c>
    </row>
    <row r="218" spans="1:1" x14ac:dyDescent="0.2">
      <c r="A218" s="6" t="s">
        <v>266</v>
      </c>
    </row>
    <row r="219" spans="1:1" x14ac:dyDescent="0.2">
      <c r="A219" s="6" t="s">
        <v>267</v>
      </c>
    </row>
    <row r="220" spans="1:1" x14ac:dyDescent="0.2">
      <c r="A220" s="6" t="s">
        <v>268</v>
      </c>
    </row>
    <row r="221" spans="1:1" x14ac:dyDescent="0.2">
      <c r="A221" s="6" t="s">
        <v>269</v>
      </c>
    </row>
    <row r="222" spans="1:1" x14ac:dyDescent="0.2">
      <c r="A222" s="6" t="s">
        <v>270</v>
      </c>
    </row>
    <row r="223" spans="1:1" x14ac:dyDescent="0.2">
      <c r="A223" s="6" t="s">
        <v>271</v>
      </c>
    </row>
    <row r="224" spans="1:1" x14ac:dyDescent="0.2">
      <c r="A224" s="6" t="s">
        <v>272</v>
      </c>
    </row>
    <row r="225" spans="1:1" x14ac:dyDescent="0.2">
      <c r="A225" s="6" t="s">
        <v>273</v>
      </c>
    </row>
    <row r="226" spans="1:1" x14ac:dyDescent="0.2">
      <c r="A226" s="6" t="s">
        <v>274</v>
      </c>
    </row>
    <row r="227" spans="1:1" x14ac:dyDescent="0.2">
      <c r="A227" s="6" t="s">
        <v>275</v>
      </c>
    </row>
    <row r="228" spans="1:1" x14ac:dyDescent="0.2">
      <c r="A228" s="6" t="s">
        <v>276</v>
      </c>
    </row>
    <row r="229" spans="1:1" x14ac:dyDescent="0.2">
      <c r="A229" s="6" t="s">
        <v>277</v>
      </c>
    </row>
    <row r="230" spans="1:1" x14ac:dyDescent="0.2">
      <c r="A230" s="6" t="s">
        <v>278</v>
      </c>
    </row>
    <row r="231" spans="1:1" x14ac:dyDescent="0.2">
      <c r="A231" s="6" t="s">
        <v>279</v>
      </c>
    </row>
    <row r="232" spans="1:1" x14ac:dyDescent="0.2">
      <c r="A232" s="6" t="s">
        <v>280</v>
      </c>
    </row>
    <row r="233" spans="1:1" x14ac:dyDescent="0.2">
      <c r="A233" s="6" t="s">
        <v>281</v>
      </c>
    </row>
    <row r="234" spans="1:1" x14ac:dyDescent="0.2">
      <c r="A234" s="6" t="s">
        <v>282</v>
      </c>
    </row>
    <row r="235" spans="1:1" x14ac:dyDescent="0.2">
      <c r="A235" s="6" t="s">
        <v>283</v>
      </c>
    </row>
    <row r="236" spans="1:1" x14ac:dyDescent="0.2">
      <c r="A236" s="6" t="s">
        <v>284</v>
      </c>
    </row>
    <row r="237" spans="1:1" x14ac:dyDescent="0.2">
      <c r="A237" s="6" t="s">
        <v>285</v>
      </c>
    </row>
    <row r="238" spans="1:1" x14ac:dyDescent="0.2">
      <c r="A238" s="6" t="s">
        <v>286</v>
      </c>
    </row>
    <row r="239" spans="1:1" x14ac:dyDescent="0.2">
      <c r="A239" s="6" t="s">
        <v>287</v>
      </c>
    </row>
    <row r="240" spans="1:1" x14ac:dyDescent="0.2">
      <c r="A240" s="6" t="s">
        <v>288</v>
      </c>
    </row>
    <row r="241" spans="1:1" x14ac:dyDescent="0.2">
      <c r="A241" s="6" t="s">
        <v>289</v>
      </c>
    </row>
    <row r="242" spans="1:1" x14ac:dyDescent="0.2">
      <c r="A242" s="6" t="s">
        <v>290</v>
      </c>
    </row>
    <row r="243" spans="1:1" x14ac:dyDescent="0.2">
      <c r="A243" s="6" t="s">
        <v>291</v>
      </c>
    </row>
    <row r="244" spans="1:1" x14ac:dyDescent="0.2">
      <c r="A244" s="6" t="s">
        <v>292</v>
      </c>
    </row>
    <row r="245" spans="1:1" x14ac:dyDescent="0.2">
      <c r="A245" s="6" t="s">
        <v>293</v>
      </c>
    </row>
    <row r="246" spans="1:1" x14ac:dyDescent="0.2">
      <c r="A246" s="6" t="s">
        <v>294</v>
      </c>
    </row>
    <row r="247" spans="1:1" x14ac:dyDescent="0.2">
      <c r="A247" s="6" t="s">
        <v>295</v>
      </c>
    </row>
    <row r="248" spans="1:1" x14ac:dyDescent="0.2">
      <c r="A248" s="6" t="s">
        <v>296</v>
      </c>
    </row>
    <row r="249" spans="1:1" x14ac:dyDescent="0.2">
      <c r="A249" s="6" t="s">
        <v>297</v>
      </c>
    </row>
    <row r="250" spans="1:1" x14ac:dyDescent="0.2">
      <c r="A250" s="6" t="s">
        <v>298</v>
      </c>
    </row>
    <row r="251" spans="1:1" x14ac:dyDescent="0.2">
      <c r="A251" s="6" t="s">
        <v>299</v>
      </c>
    </row>
    <row r="252" spans="1:1" x14ac:dyDescent="0.2">
      <c r="A252" s="6" t="s">
        <v>300</v>
      </c>
    </row>
    <row r="253" spans="1:1" x14ac:dyDescent="0.2">
      <c r="A253" s="6" t="s">
        <v>301</v>
      </c>
    </row>
    <row r="254" spans="1:1" x14ac:dyDescent="0.2">
      <c r="A254" s="6" t="s">
        <v>302</v>
      </c>
    </row>
    <row r="255" spans="1:1" x14ac:dyDescent="0.2">
      <c r="A255" s="6" t="s">
        <v>303</v>
      </c>
    </row>
    <row r="256" spans="1:1" x14ac:dyDescent="0.2">
      <c r="A256" s="6" t="s">
        <v>304</v>
      </c>
    </row>
    <row r="257" spans="1:1" x14ac:dyDescent="0.2">
      <c r="A257" s="6" t="s">
        <v>305</v>
      </c>
    </row>
    <row r="258" spans="1:1" x14ac:dyDescent="0.2">
      <c r="A258" s="6" t="s">
        <v>306</v>
      </c>
    </row>
    <row r="259" spans="1:1" x14ac:dyDescent="0.2">
      <c r="A259" s="6" t="s">
        <v>307</v>
      </c>
    </row>
    <row r="260" spans="1:1" x14ac:dyDescent="0.2">
      <c r="A260" s="6" t="s">
        <v>308</v>
      </c>
    </row>
    <row r="261" spans="1:1" x14ac:dyDescent="0.2">
      <c r="A261" s="6" t="s">
        <v>309</v>
      </c>
    </row>
    <row r="262" spans="1:1" x14ac:dyDescent="0.2">
      <c r="A262" s="6" t="s">
        <v>310</v>
      </c>
    </row>
    <row r="263" spans="1:1" x14ac:dyDescent="0.2">
      <c r="A263" s="6" t="s">
        <v>311</v>
      </c>
    </row>
    <row r="264" spans="1:1" x14ac:dyDescent="0.2">
      <c r="A264" s="6" t="s">
        <v>312</v>
      </c>
    </row>
    <row r="265" spans="1:1" x14ac:dyDescent="0.2">
      <c r="A265" s="6" t="s">
        <v>313</v>
      </c>
    </row>
    <row r="266" spans="1:1" x14ac:dyDescent="0.2">
      <c r="A266" s="6" t="s">
        <v>314</v>
      </c>
    </row>
    <row r="267" spans="1:1" x14ac:dyDescent="0.2">
      <c r="A267" s="6" t="s">
        <v>315</v>
      </c>
    </row>
    <row r="268" spans="1:1" x14ac:dyDescent="0.2">
      <c r="A268" s="6" t="s">
        <v>316</v>
      </c>
    </row>
    <row r="269" spans="1:1" x14ac:dyDescent="0.2">
      <c r="A269" s="6" t="s">
        <v>317</v>
      </c>
    </row>
    <row r="270" spans="1:1" x14ac:dyDescent="0.2">
      <c r="A270" s="6" t="s">
        <v>318</v>
      </c>
    </row>
    <row r="271" spans="1:1" x14ac:dyDescent="0.2">
      <c r="A271" s="6" t="s">
        <v>319</v>
      </c>
    </row>
    <row r="272" spans="1:1" x14ac:dyDescent="0.2">
      <c r="A272" s="6" t="s">
        <v>320</v>
      </c>
    </row>
    <row r="273" spans="1:1" x14ac:dyDescent="0.2">
      <c r="A273" s="6" t="s">
        <v>321</v>
      </c>
    </row>
    <row r="274" spans="1:1" x14ac:dyDescent="0.2">
      <c r="A274" s="6" t="s">
        <v>322</v>
      </c>
    </row>
    <row r="275" spans="1:1" x14ac:dyDescent="0.2">
      <c r="A275" s="6" t="s">
        <v>323</v>
      </c>
    </row>
    <row r="276" spans="1:1" x14ac:dyDescent="0.2">
      <c r="A276" s="6" t="s">
        <v>324</v>
      </c>
    </row>
    <row r="277" spans="1:1" x14ac:dyDescent="0.2">
      <c r="A277" s="6" t="s">
        <v>325</v>
      </c>
    </row>
    <row r="278" spans="1:1" x14ac:dyDescent="0.2">
      <c r="A278" s="6" t="s">
        <v>326</v>
      </c>
    </row>
    <row r="279" spans="1:1" x14ac:dyDescent="0.2">
      <c r="A279" s="6" t="s">
        <v>327</v>
      </c>
    </row>
    <row r="280" spans="1:1" x14ac:dyDescent="0.2">
      <c r="A280" s="6" t="s">
        <v>328</v>
      </c>
    </row>
    <row r="281" spans="1:1" x14ac:dyDescent="0.2">
      <c r="A281" s="6" t="s">
        <v>329</v>
      </c>
    </row>
    <row r="282" spans="1:1" x14ac:dyDescent="0.2">
      <c r="A282" s="6" t="s">
        <v>330</v>
      </c>
    </row>
    <row r="283" spans="1:1" x14ac:dyDescent="0.2">
      <c r="A283" s="6" t="s">
        <v>331</v>
      </c>
    </row>
    <row r="284" spans="1:1" x14ac:dyDescent="0.2">
      <c r="A284" s="6" t="s">
        <v>332</v>
      </c>
    </row>
    <row r="285" spans="1:1" x14ac:dyDescent="0.2">
      <c r="A285" s="6" t="s">
        <v>333</v>
      </c>
    </row>
    <row r="286" spans="1:1" x14ac:dyDescent="0.2">
      <c r="A286" s="6" t="s">
        <v>334</v>
      </c>
    </row>
    <row r="287" spans="1:1" x14ac:dyDescent="0.2">
      <c r="A287" s="6" t="s">
        <v>335</v>
      </c>
    </row>
    <row r="288" spans="1:1" x14ac:dyDescent="0.2">
      <c r="A288" s="6" t="s">
        <v>336</v>
      </c>
    </row>
    <row r="289" spans="1:1" x14ac:dyDescent="0.2">
      <c r="A289" s="6" t="s">
        <v>337</v>
      </c>
    </row>
    <row r="290" spans="1:1" x14ac:dyDescent="0.2">
      <c r="A290" s="6" t="s">
        <v>338</v>
      </c>
    </row>
    <row r="291" spans="1:1" x14ac:dyDescent="0.2">
      <c r="A291" s="6" t="s">
        <v>339</v>
      </c>
    </row>
    <row r="292" spans="1:1" x14ac:dyDescent="0.2">
      <c r="A292" s="6" t="s">
        <v>340</v>
      </c>
    </row>
    <row r="293" spans="1:1" x14ac:dyDescent="0.2">
      <c r="A293" s="6" t="s">
        <v>341</v>
      </c>
    </row>
    <row r="294" spans="1:1" x14ac:dyDescent="0.2">
      <c r="A294" s="6" t="s">
        <v>342</v>
      </c>
    </row>
    <row r="295" spans="1:1" x14ac:dyDescent="0.2">
      <c r="A295" s="6" t="s">
        <v>343</v>
      </c>
    </row>
    <row r="296" spans="1:1" x14ac:dyDescent="0.2">
      <c r="A296" s="6" t="s">
        <v>344</v>
      </c>
    </row>
    <row r="297" spans="1:1" x14ac:dyDescent="0.2">
      <c r="A297" s="6" t="s">
        <v>345</v>
      </c>
    </row>
    <row r="298" spans="1:1" x14ac:dyDescent="0.2">
      <c r="A298" s="6" t="s">
        <v>346</v>
      </c>
    </row>
    <row r="299" spans="1:1" x14ac:dyDescent="0.2">
      <c r="A299" s="6" t="s">
        <v>347</v>
      </c>
    </row>
    <row r="300" spans="1:1" x14ac:dyDescent="0.2">
      <c r="A300" s="6" t="s">
        <v>348</v>
      </c>
    </row>
    <row r="301" spans="1:1" x14ac:dyDescent="0.2">
      <c r="A301" s="6" t="s">
        <v>349</v>
      </c>
    </row>
    <row r="302" spans="1:1" x14ac:dyDescent="0.2">
      <c r="A302" s="6" t="s">
        <v>350</v>
      </c>
    </row>
    <row r="303" spans="1:1" x14ac:dyDescent="0.2">
      <c r="A303" s="6" t="s">
        <v>351</v>
      </c>
    </row>
    <row r="304" spans="1:1" x14ac:dyDescent="0.2">
      <c r="A304" s="6" t="s">
        <v>352</v>
      </c>
    </row>
    <row r="305" spans="1:1" x14ac:dyDescent="0.2">
      <c r="A305" s="6" t="s">
        <v>353</v>
      </c>
    </row>
    <row r="306" spans="1:1" x14ac:dyDescent="0.2">
      <c r="A306" s="6" t="s">
        <v>354</v>
      </c>
    </row>
    <row r="307" spans="1:1" x14ac:dyDescent="0.2">
      <c r="A307" s="6" t="s">
        <v>355</v>
      </c>
    </row>
    <row r="308" spans="1:1" x14ac:dyDescent="0.2">
      <c r="A308" s="6" t="s">
        <v>356</v>
      </c>
    </row>
    <row r="309" spans="1:1" x14ac:dyDescent="0.2">
      <c r="A309" s="6" t="s">
        <v>357</v>
      </c>
    </row>
    <row r="310" spans="1:1" x14ac:dyDescent="0.2">
      <c r="A310" s="6" t="s">
        <v>358</v>
      </c>
    </row>
    <row r="311" spans="1:1" x14ac:dyDescent="0.2">
      <c r="A311" s="6" t="s">
        <v>359</v>
      </c>
    </row>
    <row r="312" spans="1:1" x14ac:dyDescent="0.2">
      <c r="A312" s="6" t="s">
        <v>360</v>
      </c>
    </row>
    <row r="313" spans="1:1" x14ac:dyDescent="0.2">
      <c r="A313" s="6" t="s">
        <v>361</v>
      </c>
    </row>
    <row r="314" spans="1:1" x14ac:dyDescent="0.2">
      <c r="A314" s="6" t="s">
        <v>362</v>
      </c>
    </row>
    <row r="315" spans="1:1" x14ac:dyDescent="0.2">
      <c r="A315" s="6" t="s">
        <v>363</v>
      </c>
    </row>
    <row r="316" spans="1:1" x14ac:dyDescent="0.2">
      <c r="A316" s="6" t="s">
        <v>364</v>
      </c>
    </row>
    <row r="317" spans="1:1" x14ac:dyDescent="0.2">
      <c r="A317" s="6" t="s">
        <v>365</v>
      </c>
    </row>
    <row r="318" spans="1:1" x14ac:dyDescent="0.2">
      <c r="A318" s="6" t="s">
        <v>366</v>
      </c>
    </row>
    <row r="319" spans="1:1" x14ac:dyDescent="0.2">
      <c r="A319" s="6" t="s">
        <v>367</v>
      </c>
    </row>
    <row r="320" spans="1:1" x14ac:dyDescent="0.2">
      <c r="A320" s="6" t="s">
        <v>368</v>
      </c>
    </row>
    <row r="321" spans="1:1" x14ac:dyDescent="0.2">
      <c r="A321" s="6" t="s">
        <v>369</v>
      </c>
    </row>
    <row r="322" spans="1:1" x14ac:dyDescent="0.2">
      <c r="A322" s="6" t="s">
        <v>370</v>
      </c>
    </row>
    <row r="323" spans="1:1" x14ac:dyDescent="0.2">
      <c r="A323" s="6" t="s">
        <v>371</v>
      </c>
    </row>
    <row r="324" spans="1:1" x14ac:dyDescent="0.2">
      <c r="A324" s="6" t="s">
        <v>372</v>
      </c>
    </row>
    <row r="325" spans="1:1" x14ac:dyDescent="0.2">
      <c r="A325" s="6" t="s">
        <v>373</v>
      </c>
    </row>
    <row r="326" spans="1:1" x14ac:dyDescent="0.2">
      <c r="A326" s="6" t="s">
        <v>374</v>
      </c>
    </row>
    <row r="327" spans="1:1" x14ac:dyDescent="0.2">
      <c r="A327" s="6" t="s">
        <v>375</v>
      </c>
    </row>
    <row r="328" spans="1:1" x14ac:dyDescent="0.2">
      <c r="A328" s="6" t="s">
        <v>376</v>
      </c>
    </row>
    <row r="329" spans="1:1" x14ac:dyDescent="0.2">
      <c r="A329" s="6" t="s">
        <v>377</v>
      </c>
    </row>
    <row r="330" spans="1:1" x14ac:dyDescent="0.2">
      <c r="A330" s="6" t="s">
        <v>378</v>
      </c>
    </row>
    <row r="331" spans="1:1" x14ac:dyDescent="0.2">
      <c r="A331" s="6" t="s">
        <v>379</v>
      </c>
    </row>
    <row r="332" spans="1:1" x14ac:dyDescent="0.2">
      <c r="A332" s="6" t="s">
        <v>380</v>
      </c>
    </row>
    <row r="333" spans="1:1" x14ac:dyDescent="0.2">
      <c r="A333" s="6" t="s">
        <v>381</v>
      </c>
    </row>
    <row r="334" spans="1:1" x14ac:dyDescent="0.2">
      <c r="A334" s="6" t="s">
        <v>382</v>
      </c>
    </row>
    <row r="335" spans="1:1" x14ac:dyDescent="0.2">
      <c r="A335" s="6" t="s">
        <v>383</v>
      </c>
    </row>
    <row r="336" spans="1:1" x14ac:dyDescent="0.2">
      <c r="A336" s="6" t="s">
        <v>384</v>
      </c>
    </row>
    <row r="337" spans="1:1" x14ac:dyDescent="0.2">
      <c r="A337" s="6" t="s">
        <v>385</v>
      </c>
    </row>
    <row r="338" spans="1:1" x14ac:dyDescent="0.2">
      <c r="A338" s="6" t="s">
        <v>386</v>
      </c>
    </row>
    <row r="339" spans="1:1" x14ac:dyDescent="0.2">
      <c r="A339" s="6" t="s">
        <v>387</v>
      </c>
    </row>
    <row r="340" spans="1:1" x14ac:dyDescent="0.2">
      <c r="A340" s="6" t="s">
        <v>388</v>
      </c>
    </row>
    <row r="341" spans="1:1" x14ac:dyDescent="0.2">
      <c r="A341" s="6" t="s">
        <v>389</v>
      </c>
    </row>
    <row r="342" spans="1:1" x14ac:dyDescent="0.2">
      <c r="A342" s="6" t="s">
        <v>390</v>
      </c>
    </row>
    <row r="343" spans="1:1" x14ac:dyDescent="0.2">
      <c r="A343" s="6" t="s">
        <v>391</v>
      </c>
    </row>
    <row r="344" spans="1:1" x14ac:dyDescent="0.2">
      <c r="A344" s="6" t="s">
        <v>392</v>
      </c>
    </row>
    <row r="345" spans="1:1" x14ac:dyDescent="0.2">
      <c r="A345" s="6" t="s">
        <v>393</v>
      </c>
    </row>
    <row r="346" spans="1:1" x14ac:dyDescent="0.2">
      <c r="A346" s="6" t="s">
        <v>394</v>
      </c>
    </row>
    <row r="347" spans="1:1" x14ac:dyDescent="0.2">
      <c r="A347" s="6" t="s">
        <v>395</v>
      </c>
    </row>
    <row r="348" spans="1:1" x14ac:dyDescent="0.2">
      <c r="A348" s="6" t="s">
        <v>396</v>
      </c>
    </row>
    <row r="349" spans="1:1" x14ac:dyDescent="0.2">
      <c r="A349" s="6" t="s">
        <v>397</v>
      </c>
    </row>
    <row r="350" spans="1:1" x14ac:dyDescent="0.2">
      <c r="A350" s="6" t="s">
        <v>398</v>
      </c>
    </row>
    <row r="351" spans="1:1" x14ac:dyDescent="0.2">
      <c r="A351" s="6" t="s">
        <v>399</v>
      </c>
    </row>
    <row r="352" spans="1:1" x14ac:dyDescent="0.2">
      <c r="A352" s="6" t="s">
        <v>400</v>
      </c>
    </row>
    <row r="353" spans="1:1" x14ac:dyDescent="0.2">
      <c r="A353" s="6" t="s">
        <v>401</v>
      </c>
    </row>
    <row r="354" spans="1:1" x14ac:dyDescent="0.2">
      <c r="A354" s="6" t="s">
        <v>402</v>
      </c>
    </row>
    <row r="355" spans="1:1" x14ac:dyDescent="0.2">
      <c r="A355" s="6" t="s">
        <v>403</v>
      </c>
    </row>
    <row r="356" spans="1:1" x14ac:dyDescent="0.2">
      <c r="A356" s="6" t="s">
        <v>404</v>
      </c>
    </row>
    <row r="357" spans="1:1" x14ac:dyDescent="0.2">
      <c r="A357" s="6" t="s">
        <v>405</v>
      </c>
    </row>
    <row r="358" spans="1:1" x14ac:dyDescent="0.2">
      <c r="A358" s="6" t="s">
        <v>406</v>
      </c>
    </row>
    <row r="359" spans="1:1" x14ac:dyDescent="0.2">
      <c r="A359" s="6" t="s">
        <v>407</v>
      </c>
    </row>
    <row r="360" spans="1:1" x14ac:dyDescent="0.2">
      <c r="A360" s="6" t="s">
        <v>408</v>
      </c>
    </row>
    <row r="361" spans="1:1" x14ac:dyDescent="0.2">
      <c r="A361" s="6" t="s">
        <v>409</v>
      </c>
    </row>
    <row r="362" spans="1:1" x14ac:dyDescent="0.2">
      <c r="A362" s="6" t="s">
        <v>410</v>
      </c>
    </row>
    <row r="363" spans="1:1" x14ac:dyDescent="0.2">
      <c r="A363" s="6" t="s">
        <v>411</v>
      </c>
    </row>
  </sheetData>
  <sheetProtection algorithmName="SHA-512" hashValue="0ITyZgXRY5uikiypkJP+56VuKJU8psnG0dsSD49nbkJRPYpeKOGm5p7Ydxegha3cFHZidQ7HSPFOelE0Aesqbg==" saltValue="ntGPoLYy71KOZdfBOL8uZQ==" spinCount="100000" sheet="1" objects="1" scenarios="1"/>
  <autoFilter ref="A1" xr:uid="{00000000-0001-0000-0100-000000000000}"/>
  <phoneticPr fontId="28" type="noConversion"/>
  <dataValidations count="1">
    <dataValidation type="textLength" operator="lessThanOrEqual" showInputMessage="1" showErrorMessage="1" errorTitle="Length Exceeded" error="This value must be less than or equal to 100 characters long." promptTitle="Text (required)" prompt="Maximum Length: 100 characters." sqref="A302:A357" xr:uid="{C1EDA786-0C9C-44A6-A9EA-8D48113294C0}">
      <formula1>100</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DB0B1-6181-4C62-BC37-D97F3ACC0F8B}">
  <dimension ref="A1:P374"/>
  <sheetViews>
    <sheetView zoomScale="90" zoomScaleNormal="90" workbookViewId="0">
      <pane xSplit="2" ySplit="1" topLeftCell="M2" activePane="bottomRight" state="frozen"/>
      <selection activeCell="D11" sqref="D11"/>
      <selection pane="topRight" activeCell="D11" sqref="D11"/>
      <selection pane="bottomLeft" activeCell="D11" sqref="D11"/>
      <selection pane="bottomRight" activeCell="N11" sqref="N11"/>
    </sheetView>
  </sheetViews>
  <sheetFormatPr defaultRowHeight="12.75" x14ac:dyDescent="0.2"/>
  <cols>
    <col min="1" max="2" width="20.42578125" style="6" bestFit="1" customWidth="1"/>
    <col min="3" max="3" width="37.140625" style="6" bestFit="1" customWidth="1"/>
    <col min="4" max="4" width="12.5703125" customWidth="1"/>
    <col min="5" max="5" width="7.42578125" style="6" bestFit="1" customWidth="1"/>
    <col min="6" max="6" width="54.7109375" style="6" bestFit="1" customWidth="1"/>
    <col min="8" max="10" width="8.85546875" style="6"/>
    <col min="12" max="12" width="13.28515625" bestFit="1" customWidth="1"/>
    <col min="13" max="13" width="57.5703125" bestFit="1" customWidth="1"/>
    <col min="14" max="14" width="44" bestFit="1" customWidth="1"/>
    <col min="15" max="15" width="13.42578125" bestFit="1" customWidth="1"/>
    <col min="16" max="16" width="13.28515625" bestFit="1" customWidth="1"/>
  </cols>
  <sheetData>
    <row r="1" spans="1:16" ht="33.75" x14ac:dyDescent="0.2">
      <c r="A1" s="3" t="s">
        <v>412</v>
      </c>
      <c r="B1" s="3" t="s">
        <v>413</v>
      </c>
      <c r="C1" s="2" t="s">
        <v>414</v>
      </c>
      <c r="D1" s="3" t="s">
        <v>415</v>
      </c>
      <c r="E1" s="6" t="s">
        <v>416</v>
      </c>
      <c r="F1" s="7" t="s">
        <v>417</v>
      </c>
      <c r="H1" s="6" t="s">
        <v>418</v>
      </c>
      <c r="I1" s="6" t="s">
        <v>418</v>
      </c>
      <c r="J1" s="6" t="s">
        <v>419</v>
      </c>
      <c r="L1" t="s">
        <v>420</v>
      </c>
      <c r="M1" t="s">
        <v>421</v>
      </c>
      <c r="N1" t="s">
        <v>422</v>
      </c>
      <c r="O1" s="1"/>
    </row>
    <row r="2" spans="1:16" ht="22.5" x14ac:dyDescent="0.2">
      <c r="A2" s="4" t="s">
        <v>423</v>
      </c>
      <c r="B2" s="4" t="s">
        <v>423</v>
      </c>
      <c r="C2" s="4" t="s">
        <v>108</v>
      </c>
      <c r="D2" s="4" t="s">
        <v>423</v>
      </c>
      <c r="F2" s="6" t="str">
        <f>L2&amp;" - "&amp;M2</f>
        <v>68098436590 - 360HR PTY LIMITED</v>
      </c>
      <c r="H2" s="13">
        <v>43831</v>
      </c>
      <c r="I2" s="13">
        <v>44012</v>
      </c>
      <c r="J2" s="14" t="s">
        <v>424</v>
      </c>
      <c r="L2">
        <v>68098436590</v>
      </c>
      <c r="M2" t="s">
        <v>425</v>
      </c>
      <c r="N2" t="s">
        <v>49</v>
      </c>
      <c r="O2" t="s">
        <v>426</v>
      </c>
      <c r="P2" t="s">
        <v>427</v>
      </c>
    </row>
    <row r="3" spans="1:16" x14ac:dyDescent="0.2">
      <c r="A3" s="4" t="s">
        <v>423</v>
      </c>
      <c r="B3" s="4" t="s">
        <v>423</v>
      </c>
      <c r="C3" s="4" t="s">
        <v>114</v>
      </c>
      <c r="D3" s="4" t="s">
        <v>128</v>
      </c>
      <c r="F3" s="6" t="str">
        <f t="shared" ref="F3:F66" si="0">L3&amp;" - "&amp;M3</f>
        <v>75112659373 - AAR Consulting Group Pty Ltd</v>
      </c>
      <c r="H3" s="13">
        <v>44013</v>
      </c>
      <c r="I3" s="13">
        <v>44196</v>
      </c>
      <c r="J3" s="14" t="s">
        <v>428</v>
      </c>
      <c r="L3">
        <v>75112659373</v>
      </c>
      <c r="M3" t="s">
        <v>429</v>
      </c>
      <c r="N3" t="s">
        <v>430</v>
      </c>
      <c r="O3" t="s">
        <v>431</v>
      </c>
      <c r="P3" t="s">
        <v>432</v>
      </c>
    </row>
    <row r="4" spans="1:16" ht="22.5" x14ac:dyDescent="0.2">
      <c r="A4" s="4" t="s">
        <v>423</v>
      </c>
      <c r="B4" s="4" t="s">
        <v>423</v>
      </c>
      <c r="C4" s="4" t="s">
        <v>145</v>
      </c>
      <c r="D4" s="4" t="s">
        <v>433</v>
      </c>
      <c r="F4" s="6" t="str">
        <f t="shared" si="0"/>
        <v>50096634632 - ACRWORLD PTY LIMITED</v>
      </c>
      <c r="H4" s="13">
        <v>44197</v>
      </c>
      <c r="I4" s="13">
        <v>44377</v>
      </c>
      <c r="J4" s="14" t="s">
        <v>434</v>
      </c>
      <c r="L4">
        <v>50096634632</v>
      </c>
      <c r="M4" t="s">
        <v>435</v>
      </c>
      <c r="N4" t="s">
        <v>436</v>
      </c>
    </row>
    <row r="5" spans="1:16" ht="33.75" x14ac:dyDescent="0.2">
      <c r="A5" s="4" t="s">
        <v>423</v>
      </c>
      <c r="B5" s="4" t="s">
        <v>423</v>
      </c>
      <c r="C5" s="4" t="s">
        <v>164</v>
      </c>
      <c r="D5" s="4" t="s">
        <v>437</v>
      </c>
      <c r="F5" s="6" t="str">
        <f t="shared" si="0"/>
        <v>24151048225 - Adactin Group Pty Ltd</v>
      </c>
      <c r="H5" s="13">
        <v>44378</v>
      </c>
      <c r="I5" s="13">
        <v>44561</v>
      </c>
      <c r="J5" s="14" t="s">
        <v>438</v>
      </c>
      <c r="L5">
        <v>24151048225</v>
      </c>
      <c r="M5" t="s">
        <v>439</v>
      </c>
      <c r="N5" t="s">
        <v>440</v>
      </c>
    </row>
    <row r="6" spans="1:16" ht="33.75" x14ac:dyDescent="0.2">
      <c r="A6" s="4" t="s">
        <v>423</v>
      </c>
      <c r="B6" s="4" t="s">
        <v>423</v>
      </c>
      <c r="C6" s="4" t="s">
        <v>181</v>
      </c>
      <c r="D6" s="4" t="s">
        <v>441</v>
      </c>
      <c r="F6" s="6" t="str">
        <f t="shared" si="0"/>
        <v>91006253336 - Adecco Australia Pty Ltd</v>
      </c>
      <c r="H6" s="13">
        <v>44562</v>
      </c>
      <c r="I6" s="13">
        <v>44742</v>
      </c>
      <c r="J6" s="14" t="s">
        <v>442</v>
      </c>
      <c r="L6">
        <v>91006253336</v>
      </c>
      <c r="M6" t="s">
        <v>443</v>
      </c>
      <c r="N6" t="s">
        <v>444</v>
      </c>
    </row>
    <row r="7" spans="1:16" x14ac:dyDescent="0.2">
      <c r="A7" s="4" t="s">
        <v>423</v>
      </c>
      <c r="B7" s="4" t="s">
        <v>423</v>
      </c>
      <c r="C7" s="4" t="s">
        <v>192</v>
      </c>
      <c r="D7" s="4" t="s">
        <v>146</v>
      </c>
      <c r="F7" s="6" t="str">
        <f t="shared" si="0"/>
        <v>14007145637 - AKKODIS AUSTRALIA TALENT PTY LTD</v>
      </c>
      <c r="H7" s="13">
        <v>44743</v>
      </c>
      <c r="I7" s="13">
        <v>44926</v>
      </c>
      <c r="J7" s="14" t="s">
        <v>445</v>
      </c>
      <c r="L7">
        <v>14007145637</v>
      </c>
      <c r="M7" t="s">
        <v>446</v>
      </c>
      <c r="N7" t="s">
        <v>447</v>
      </c>
    </row>
    <row r="8" spans="1:16" ht="22.5" x14ac:dyDescent="0.2">
      <c r="A8" s="4" t="s">
        <v>423</v>
      </c>
      <c r="B8" s="4" t="s">
        <v>423</v>
      </c>
      <c r="C8" s="4" t="s">
        <v>230</v>
      </c>
      <c r="D8" s="4" t="s">
        <v>448</v>
      </c>
      <c r="F8" s="6" t="str">
        <f t="shared" si="0"/>
        <v>23600850584 - ALCAMI INTERACTIVE PTY LTD</v>
      </c>
      <c r="H8" s="13">
        <v>44927</v>
      </c>
      <c r="I8" s="13">
        <v>45107</v>
      </c>
      <c r="J8" s="14" t="s">
        <v>449</v>
      </c>
      <c r="L8">
        <v>23600850584</v>
      </c>
      <c r="M8" t="s">
        <v>450</v>
      </c>
    </row>
    <row r="9" spans="1:16" ht="22.5" x14ac:dyDescent="0.2">
      <c r="A9" s="4" t="s">
        <v>423</v>
      </c>
      <c r="B9" s="4" t="s">
        <v>423</v>
      </c>
      <c r="C9" s="4" t="s">
        <v>256</v>
      </c>
      <c r="D9" s="4" t="s">
        <v>451</v>
      </c>
      <c r="F9" s="6" t="str">
        <f t="shared" si="0"/>
        <v>22131727798 - ALEXANDER APPOINTMENTS PTY LTD</v>
      </c>
      <c r="H9" s="13">
        <v>45108</v>
      </c>
      <c r="I9" s="13">
        <v>45291</v>
      </c>
      <c r="J9" s="14" t="s">
        <v>452</v>
      </c>
      <c r="L9">
        <v>22131727798</v>
      </c>
      <c r="M9" t="s">
        <v>453</v>
      </c>
    </row>
    <row r="10" spans="1:16" x14ac:dyDescent="0.2">
      <c r="A10" s="4" t="s">
        <v>423</v>
      </c>
      <c r="B10" s="4" t="s">
        <v>423</v>
      </c>
      <c r="C10" s="4" t="s">
        <v>268</v>
      </c>
      <c r="D10" s="4" t="s">
        <v>303</v>
      </c>
      <c r="F10" s="6" t="str">
        <f t="shared" si="0"/>
        <v>81105143324 - ALLEGIS GROUP AUSTRALIA PTY LTD.</v>
      </c>
      <c r="H10" s="13">
        <v>45292</v>
      </c>
      <c r="I10" s="13">
        <v>45473</v>
      </c>
      <c r="J10" s="14" t="s">
        <v>454</v>
      </c>
      <c r="L10">
        <v>81105143324</v>
      </c>
      <c r="M10" t="s">
        <v>455</v>
      </c>
    </row>
    <row r="11" spans="1:16" ht="22.5" x14ac:dyDescent="0.2">
      <c r="A11" s="4" t="s">
        <v>423</v>
      </c>
      <c r="B11" s="4" t="s">
        <v>423</v>
      </c>
      <c r="C11" s="4" t="s">
        <v>276</v>
      </c>
      <c r="D11" s="4" t="s">
        <v>456</v>
      </c>
      <c r="F11" s="6" t="str">
        <f t="shared" si="0"/>
        <v>17159583650 - Allegra Recruitment Pty Ltd</v>
      </c>
      <c r="H11" s="13">
        <v>45474</v>
      </c>
      <c r="I11" s="13">
        <v>45657</v>
      </c>
      <c r="J11" s="14" t="s">
        <v>457</v>
      </c>
      <c r="L11">
        <v>17159583650</v>
      </c>
      <c r="M11" t="s">
        <v>458</v>
      </c>
    </row>
    <row r="12" spans="1:16" ht="22.5" x14ac:dyDescent="0.2">
      <c r="A12" s="4" t="s">
        <v>423</v>
      </c>
      <c r="B12" s="4" t="s">
        <v>423</v>
      </c>
      <c r="C12" s="4" t="s">
        <v>300</v>
      </c>
      <c r="D12" s="4" t="s">
        <v>459</v>
      </c>
      <c r="F12" s="6" t="str">
        <f t="shared" si="0"/>
        <v>76612628654 - AMPERSAND INTERNATIONAL PTY LIMITED</v>
      </c>
      <c r="H12" s="13">
        <v>45658</v>
      </c>
      <c r="I12" s="13">
        <v>45838</v>
      </c>
      <c r="J12" s="14" t="s">
        <v>460</v>
      </c>
      <c r="L12">
        <v>76612628654</v>
      </c>
      <c r="M12" t="s">
        <v>461</v>
      </c>
    </row>
    <row r="13" spans="1:16" x14ac:dyDescent="0.2">
      <c r="A13" s="4" t="s">
        <v>423</v>
      </c>
      <c r="B13" s="4" t="s">
        <v>423</v>
      </c>
      <c r="C13" s="4" t="s">
        <v>304</v>
      </c>
      <c r="D13" s="4" t="s">
        <v>462</v>
      </c>
      <c r="F13" s="6" t="str">
        <f t="shared" si="0"/>
        <v>31605722781 - Amrop Carmichael Fisher NSW</v>
      </c>
      <c r="H13" s="13">
        <v>45839</v>
      </c>
      <c r="I13" s="13">
        <v>46022</v>
      </c>
      <c r="J13" s="14" t="s">
        <v>463</v>
      </c>
      <c r="L13">
        <v>31605722781</v>
      </c>
      <c r="M13" t="s">
        <v>464</v>
      </c>
    </row>
    <row r="14" spans="1:16" x14ac:dyDescent="0.2">
      <c r="A14" s="4" t="s">
        <v>423</v>
      </c>
      <c r="B14" s="4" t="s">
        <v>423</v>
      </c>
      <c r="C14" s="4" t="s">
        <v>323</v>
      </c>
      <c r="F14" s="6" t="str">
        <f t="shared" si="0"/>
        <v>96116871473 - AON SERVICES PTY LTD</v>
      </c>
      <c r="H14" s="13">
        <v>46023</v>
      </c>
      <c r="I14" s="13">
        <v>46203</v>
      </c>
      <c r="J14" s="14" t="s">
        <v>465</v>
      </c>
      <c r="L14">
        <v>96116871473</v>
      </c>
      <c r="M14" t="s">
        <v>466</v>
      </c>
    </row>
    <row r="15" spans="1:16" x14ac:dyDescent="0.2">
      <c r="A15" s="4" t="s">
        <v>423</v>
      </c>
      <c r="B15" s="4" t="s">
        <v>423</v>
      </c>
      <c r="C15" s="4" t="s">
        <v>338</v>
      </c>
      <c r="F15" s="6" t="str">
        <f t="shared" si="0"/>
        <v>67003055785 - ASHDOWN CONSULTING PTY LIMITED</v>
      </c>
      <c r="H15" s="13">
        <v>46204</v>
      </c>
      <c r="I15" s="13">
        <v>46387</v>
      </c>
      <c r="J15" s="14" t="s">
        <v>467</v>
      </c>
      <c r="L15">
        <v>67003055785</v>
      </c>
      <c r="M15" t="s">
        <v>468</v>
      </c>
    </row>
    <row r="16" spans="1:16" x14ac:dyDescent="0.2">
      <c r="A16" s="4" t="s">
        <v>423</v>
      </c>
      <c r="B16" s="4" t="s">
        <v>423</v>
      </c>
      <c r="C16" s="4" t="s">
        <v>410</v>
      </c>
      <c r="F16" s="6" t="str">
        <f t="shared" si="0"/>
        <v>11635996986 - ASQUITH INDUSTRY PTY LTD</v>
      </c>
      <c r="H16" s="13">
        <v>46388</v>
      </c>
      <c r="I16" s="13">
        <v>46568</v>
      </c>
      <c r="J16" s="14" t="s">
        <v>469</v>
      </c>
      <c r="L16">
        <v>11635996986</v>
      </c>
      <c r="M16" t="s">
        <v>470</v>
      </c>
    </row>
    <row r="17" spans="1:13" x14ac:dyDescent="0.2">
      <c r="A17" s="4" t="s">
        <v>128</v>
      </c>
      <c r="B17" s="4" t="s">
        <v>128</v>
      </c>
      <c r="C17" s="4" t="s">
        <v>76</v>
      </c>
      <c r="F17" s="6" t="str">
        <f t="shared" si="0"/>
        <v>99775990082 - Assess Plus</v>
      </c>
      <c r="H17" s="13">
        <v>46569</v>
      </c>
      <c r="I17" s="13">
        <v>46752</v>
      </c>
      <c r="J17" s="14" t="s">
        <v>471</v>
      </c>
      <c r="L17">
        <v>99775990082</v>
      </c>
      <c r="M17" t="s">
        <v>472</v>
      </c>
    </row>
    <row r="18" spans="1:13" ht="22.5" x14ac:dyDescent="0.2">
      <c r="A18" s="4" t="s">
        <v>128</v>
      </c>
      <c r="B18" s="4" t="s">
        <v>128</v>
      </c>
      <c r="C18" s="4" t="s">
        <v>77</v>
      </c>
      <c r="F18" s="6" t="str">
        <f t="shared" si="0"/>
        <v>51617967290 - ASSISTANT SYDNEY PTY LTD</v>
      </c>
      <c r="H18" s="13">
        <v>46753</v>
      </c>
      <c r="I18" s="13">
        <v>46934</v>
      </c>
      <c r="J18" s="14" t="s">
        <v>473</v>
      </c>
      <c r="L18">
        <v>51617967290</v>
      </c>
      <c r="M18" t="s">
        <v>474</v>
      </c>
    </row>
    <row r="19" spans="1:13" x14ac:dyDescent="0.2">
      <c r="A19" s="4" t="s">
        <v>128</v>
      </c>
      <c r="B19" s="4" t="s">
        <v>128</v>
      </c>
      <c r="C19" s="4" t="s">
        <v>111</v>
      </c>
      <c r="F19" s="6" t="str">
        <f t="shared" si="0"/>
        <v>60103121464 - Aurec Pty Ltd</v>
      </c>
      <c r="H19" s="13">
        <v>46935</v>
      </c>
      <c r="I19" s="13">
        <v>47118</v>
      </c>
      <c r="J19" s="14" t="s">
        <v>475</v>
      </c>
      <c r="L19">
        <v>60103121464</v>
      </c>
      <c r="M19" t="s">
        <v>476</v>
      </c>
    </row>
    <row r="20" spans="1:13" x14ac:dyDescent="0.2">
      <c r="A20" s="4" t="s">
        <v>128</v>
      </c>
      <c r="B20" s="4" t="s">
        <v>128</v>
      </c>
      <c r="C20" s="4" t="s">
        <v>128</v>
      </c>
      <c r="F20" s="6" t="str">
        <f t="shared" si="0"/>
        <v>96080436479 - AUSTCORP CONSULTING PTY. LTD.</v>
      </c>
      <c r="H20" s="13">
        <v>47119</v>
      </c>
      <c r="I20" s="13">
        <v>47299</v>
      </c>
      <c r="J20" s="14" t="s">
        <v>477</v>
      </c>
      <c r="L20">
        <v>96080436479</v>
      </c>
      <c r="M20" t="s">
        <v>478</v>
      </c>
    </row>
    <row r="21" spans="1:13" x14ac:dyDescent="0.2">
      <c r="A21" s="4" t="s">
        <v>128</v>
      </c>
      <c r="B21" s="4" t="s">
        <v>128</v>
      </c>
      <c r="C21" s="4" t="s">
        <v>129</v>
      </c>
      <c r="F21" s="6" t="str">
        <f t="shared" si="0"/>
        <v>91166750830 - AVENIR CONSULTING (AUSTRALIA) PTY LTD</v>
      </c>
      <c r="H21" s="13">
        <v>47300</v>
      </c>
      <c r="I21" s="13">
        <v>47483</v>
      </c>
      <c r="J21" s="14" t="s">
        <v>479</v>
      </c>
      <c r="L21">
        <v>91166750830</v>
      </c>
      <c r="M21" t="s">
        <v>480</v>
      </c>
    </row>
    <row r="22" spans="1:13" x14ac:dyDescent="0.2">
      <c r="A22" s="4" t="s">
        <v>128</v>
      </c>
      <c r="B22" s="4" t="s">
        <v>128</v>
      </c>
      <c r="C22" s="4" t="s">
        <v>130</v>
      </c>
      <c r="F22" s="6" t="str">
        <f t="shared" si="0"/>
        <v>38624228440 - Avenue Executive</v>
      </c>
      <c r="H22" s="13">
        <v>47484</v>
      </c>
      <c r="I22" s="13">
        <v>47664</v>
      </c>
      <c r="J22" s="14" t="s">
        <v>481</v>
      </c>
      <c r="L22">
        <v>38624228440</v>
      </c>
      <c r="M22" t="s">
        <v>482</v>
      </c>
    </row>
    <row r="23" spans="1:13" x14ac:dyDescent="0.2">
      <c r="A23" s="4" t="s">
        <v>128</v>
      </c>
      <c r="B23" s="4" t="s">
        <v>128</v>
      </c>
      <c r="C23" s="4" t="s">
        <v>224</v>
      </c>
      <c r="F23" s="6" t="str">
        <f t="shared" si="0"/>
        <v>74149729046 - AXIOM EXECUTIVE SEARCH &amp; RECRUITMENT PTY LTD</v>
      </c>
      <c r="H23" s="13">
        <v>47665</v>
      </c>
      <c r="I23" s="13">
        <v>47848</v>
      </c>
      <c r="J23" s="14" t="s">
        <v>483</v>
      </c>
      <c r="L23">
        <v>74149729046</v>
      </c>
      <c r="M23" t="s">
        <v>484</v>
      </c>
    </row>
    <row r="24" spans="1:13" x14ac:dyDescent="0.2">
      <c r="A24" s="4" t="s">
        <v>128</v>
      </c>
      <c r="B24" s="4" t="s">
        <v>128</v>
      </c>
      <c r="C24" s="4" t="s">
        <v>227</v>
      </c>
      <c r="F24" s="6" t="str">
        <f t="shared" si="0"/>
        <v>94105793968 - AXR RECRUITMENT &amp; SEARCH PTY LTD</v>
      </c>
      <c r="H24" s="13"/>
      <c r="I24" s="13"/>
      <c r="J24" s="14"/>
      <c r="L24">
        <v>94105793968</v>
      </c>
      <c r="M24" t="s">
        <v>485</v>
      </c>
    </row>
    <row r="25" spans="1:13" x14ac:dyDescent="0.2">
      <c r="A25" s="4" t="s">
        <v>128</v>
      </c>
      <c r="B25" s="4" t="s">
        <v>128</v>
      </c>
      <c r="C25" s="4" t="s">
        <v>370</v>
      </c>
      <c r="F25" s="6" t="str">
        <f t="shared" si="0"/>
        <v>65126128818 - Balance Recruitment Pty Limited</v>
      </c>
      <c r="H25" s="13"/>
      <c r="I25" s="13"/>
      <c r="J25" s="14"/>
      <c r="L25">
        <v>65126128818</v>
      </c>
      <c r="M25" t="s">
        <v>486</v>
      </c>
    </row>
    <row r="26" spans="1:13" x14ac:dyDescent="0.2">
      <c r="A26" s="4" t="s">
        <v>128</v>
      </c>
      <c r="B26" s="4" t="s">
        <v>487</v>
      </c>
      <c r="C26" s="4" t="s">
        <v>363</v>
      </c>
      <c r="F26" s="6" t="str">
        <f t="shared" si="0"/>
        <v>60097409026 - Beaumont People</v>
      </c>
      <c r="H26" s="13"/>
      <c r="I26" s="13"/>
      <c r="J26" s="14"/>
      <c r="L26">
        <v>60097409026</v>
      </c>
      <c r="M26" t="s">
        <v>488</v>
      </c>
    </row>
    <row r="27" spans="1:13" x14ac:dyDescent="0.2">
      <c r="A27" s="4" t="s">
        <v>128</v>
      </c>
      <c r="B27" s="4" t="s">
        <v>487</v>
      </c>
      <c r="C27" s="5" t="s">
        <v>364</v>
      </c>
      <c r="F27" s="6" t="str">
        <f t="shared" si="0"/>
        <v>91097109012 - BEILBY DOWNING TEAL PTY LTD</v>
      </c>
      <c r="H27" s="13"/>
      <c r="I27" s="13"/>
      <c r="J27" s="14"/>
      <c r="L27">
        <v>91097109012</v>
      </c>
      <c r="M27" t="s">
        <v>489</v>
      </c>
    </row>
    <row r="28" spans="1:13" x14ac:dyDescent="0.2">
      <c r="A28" s="4" t="s">
        <v>433</v>
      </c>
      <c r="B28" s="4" t="s">
        <v>54</v>
      </c>
      <c r="C28" s="4" t="s">
        <v>54</v>
      </c>
      <c r="F28" s="6" t="str">
        <f t="shared" si="0"/>
        <v>58105151326 - Bendelta Pty Ltd</v>
      </c>
      <c r="H28" s="13"/>
      <c r="I28" s="13"/>
      <c r="J28" s="14"/>
      <c r="L28">
        <v>58105151326</v>
      </c>
      <c r="M28" t="s">
        <v>490</v>
      </c>
    </row>
    <row r="29" spans="1:13" x14ac:dyDescent="0.2">
      <c r="A29" s="4" t="s">
        <v>433</v>
      </c>
      <c r="B29" s="4" t="s">
        <v>433</v>
      </c>
      <c r="C29" s="4" t="s">
        <v>51</v>
      </c>
      <c r="F29" s="6" t="str">
        <f t="shared" si="0"/>
        <v>21160009236 - Blenheim Partners Pty Ltd</v>
      </c>
      <c r="H29" s="13"/>
      <c r="I29" s="13"/>
      <c r="J29" s="14"/>
      <c r="L29">
        <v>21160009236</v>
      </c>
      <c r="M29" t="s">
        <v>491</v>
      </c>
    </row>
    <row r="30" spans="1:13" x14ac:dyDescent="0.2">
      <c r="A30" s="4" t="s">
        <v>433</v>
      </c>
      <c r="B30" s="4" t="s">
        <v>433</v>
      </c>
      <c r="C30" s="4" t="s">
        <v>53</v>
      </c>
      <c r="F30" s="6" t="str">
        <f t="shared" si="0"/>
        <v>48106436837 - BLUEFIN RESOURCES PTY. LIMITED</v>
      </c>
      <c r="H30" s="13"/>
      <c r="I30" s="13"/>
      <c r="J30" s="14"/>
      <c r="L30">
        <v>48106436837</v>
      </c>
      <c r="M30" t="s">
        <v>492</v>
      </c>
    </row>
    <row r="31" spans="1:13" x14ac:dyDescent="0.2">
      <c r="A31" s="4" t="s">
        <v>433</v>
      </c>
      <c r="B31" s="4" t="s">
        <v>433</v>
      </c>
      <c r="C31" s="4" t="s">
        <v>55</v>
      </c>
      <c r="F31" s="6" t="str">
        <f t="shared" si="0"/>
        <v>37095336575 - BOYDEN ANZ PTY LTD</v>
      </c>
      <c r="H31" s="13"/>
      <c r="I31" s="13"/>
      <c r="J31" s="14"/>
      <c r="L31">
        <v>37095336575</v>
      </c>
      <c r="M31" t="s">
        <v>493</v>
      </c>
    </row>
    <row r="32" spans="1:13" x14ac:dyDescent="0.2">
      <c r="A32" s="4" t="s">
        <v>433</v>
      </c>
      <c r="B32" s="4" t="s">
        <v>433</v>
      </c>
      <c r="C32" s="4" t="s">
        <v>64</v>
      </c>
      <c r="F32" s="6" t="str">
        <f t="shared" si="0"/>
        <v>33605922487 - BROWN &amp; CHASE HR PTY LIMITED</v>
      </c>
      <c r="H32" s="13"/>
      <c r="I32" s="13"/>
      <c r="J32" s="14"/>
      <c r="L32">
        <v>33605922487</v>
      </c>
      <c r="M32" t="s">
        <v>494</v>
      </c>
    </row>
    <row r="33" spans="1:13" x14ac:dyDescent="0.2">
      <c r="A33" s="4" t="s">
        <v>433</v>
      </c>
      <c r="B33" s="4" t="s">
        <v>433</v>
      </c>
      <c r="C33" s="4" t="s">
        <v>65</v>
      </c>
      <c r="F33" s="6" t="str">
        <f t="shared" si="0"/>
        <v>45096568259 - BSI PEOPLE PTY LIMITED</v>
      </c>
      <c r="H33" s="13"/>
      <c r="I33" s="13"/>
      <c r="J33" s="14"/>
      <c r="L33">
        <v>45096568259</v>
      </c>
      <c r="M33" t="s">
        <v>495</v>
      </c>
    </row>
    <row r="34" spans="1:13" x14ac:dyDescent="0.2">
      <c r="A34" s="4" t="s">
        <v>433</v>
      </c>
      <c r="B34" s="4" t="s">
        <v>433</v>
      </c>
      <c r="C34" s="4" t="s">
        <v>66</v>
      </c>
      <c r="F34" s="6" t="str">
        <f t="shared" si="0"/>
        <v>90124960916 - CALIBRE SEARCH AND SELECTION PTY LIMITED</v>
      </c>
      <c r="H34" s="13"/>
      <c r="I34" s="13"/>
      <c r="J34" s="14"/>
      <c r="L34">
        <v>90124960916</v>
      </c>
      <c r="M34" t="s">
        <v>496</v>
      </c>
    </row>
    <row r="35" spans="1:13" x14ac:dyDescent="0.2">
      <c r="A35" s="4" t="s">
        <v>433</v>
      </c>
      <c r="B35" s="4" t="s">
        <v>433</v>
      </c>
      <c r="C35" s="4" t="s">
        <v>67</v>
      </c>
      <c r="F35" s="6" t="str">
        <f t="shared" si="0"/>
        <v>90142445565 - Capstone Recruitment Group Pty Ltd</v>
      </c>
      <c r="H35" s="13"/>
      <c r="I35" s="13"/>
      <c r="J35" s="14"/>
      <c r="L35">
        <v>90142445565</v>
      </c>
      <c r="M35" t="s">
        <v>497</v>
      </c>
    </row>
    <row r="36" spans="1:13" x14ac:dyDescent="0.2">
      <c r="A36" s="4" t="s">
        <v>433</v>
      </c>
      <c r="B36" s="4" t="s">
        <v>433</v>
      </c>
      <c r="C36" s="4" t="s">
        <v>71</v>
      </c>
      <c r="F36" s="6" t="str">
        <f t="shared" si="0"/>
        <v>20165084346 - Carlyle Kingswood Global Pty Ltd</v>
      </c>
      <c r="H36" s="13"/>
      <c r="I36" s="13"/>
      <c r="J36" s="14"/>
      <c r="L36">
        <v>20165084346</v>
      </c>
      <c r="M36" t="s">
        <v>498</v>
      </c>
    </row>
    <row r="37" spans="1:13" x14ac:dyDescent="0.2">
      <c r="A37" s="4" t="s">
        <v>433</v>
      </c>
      <c r="B37" s="4" t="s">
        <v>433</v>
      </c>
      <c r="C37" s="4" t="s">
        <v>72</v>
      </c>
      <c r="F37" s="6" t="str">
        <f t="shared" si="0"/>
        <v>89629975775 - Ccentric International Pty Ltd</v>
      </c>
      <c r="H37" s="13"/>
      <c r="I37" s="13"/>
      <c r="J37" s="14"/>
      <c r="L37">
        <v>89629975775</v>
      </c>
      <c r="M37" t="s">
        <v>499</v>
      </c>
    </row>
    <row r="38" spans="1:13" x14ac:dyDescent="0.2">
      <c r="A38" s="4" t="s">
        <v>433</v>
      </c>
      <c r="B38" s="4" t="s">
        <v>433</v>
      </c>
      <c r="C38" s="4" t="s">
        <v>82</v>
      </c>
      <c r="F38" s="6" t="str">
        <f t="shared" si="0"/>
        <v>86618829271 - CGC RECRUITMENT SYDNEY PTY LTD</v>
      </c>
      <c r="H38" s="13"/>
      <c r="I38" s="13"/>
      <c r="J38" s="14"/>
      <c r="L38">
        <v>86618829271</v>
      </c>
      <c r="M38" t="s">
        <v>500</v>
      </c>
    </row>
    <row r="39" spans="1:13" x14ac:dyDescent="0.2">
      <c r="A39" s="4" t="s">
        <v>433</v>
      </c>
      <c r="B39" s="4" t="s">
        <v>433</v>
      </c>
      <c r="C39" s="4" t="s">
        <v>85</v>
      </c>
      <c r="F39" s="6" t="str">
        <f t="shared" si="0"/>
        <v>48161244613 - Challis &amp; Company Pty Limited</v>
      </c>
      <c r="H39" s="13"/>
      <c r="I39" s="13"/>
      <c r="J39" s="14"/>
      <c r="L39">
        <v>48161244613</v>
      </c>
      <c r="M39" t="s">
        <v>501</v>
      </c>
    </row>
    <row r="40" spans="1:13" x14ac:dyDescent="0.2">
      <c r="A40" s="4" t="s">
        <v>433</v>
      </c>
      <c r="B40" s="4" t="s">
        <v>433</v>
      </c>
      <c r="C40" s="4" t="s">
        <v>86</v>
      </c>
      <c r="F40" s="6" t="str">
        <f t="shared" si="0"/>
        <v>83166857352 - CHANDLER EXECUTIVE CONSULTING PTY. LTD.</v>
      </c>
      <c r="H40" s="13"/>
      <c r="I40" s="13"/>
      <c r="J40" s="14"/>
      <c r="L40">
        <v>83166857352</v>
      </c>
      <c r="M40" t="s">
        <v>502</v>
      </c>
    </row>
    <row r="41" spans="1:13" x14ac:dyDescent="0.2">
      <c r="A41" s="4" t="s">
        <v>433</v>
      </c>
      <c r="B41" s="4" t="s">
        <v>433</v>
      </c>
      <c r="C41" s="4" t="s">
        <v>87</v>
      </c>
      <c r="F41" s="6" t="str">
        <f t="shared" si="0"/>
        <v>33090555052 - CHANDLER MACLEOD GROUP LIMITED</v>
      </c>
      <c r="H41" s="13"/>
      <c r="I41" s="13"/>
      <c r="J41" s="14"/>
      <c r="L41">
        <v>33090555052</v>
      </c>
      <c r="M41" t="s">
        <v>503</v>
      </c>
    </row>
    <row r="42" spans="1:13" x14ac:dyDescent="0.2">
      <c r="A42" s="4" t="s">
        <v>433</v>
      </c>
      <c r="B42" s="4" t="s">
        <v>433</v>
      </c>
      <c r="C42" s="4" t="s">
        <v>88</v>
      </c>
      <c r="F42" s="6" t="str">
        <f t="shared" si="0"/>
        <v>30123229612 - Chandler Woods Pty Ltd</v>
      </c>
      <c r="H42" s="13"/>
      <c r="I42" s="13"/>
      <c r="J42" s="14"/>
      <c r="L42">
        <v>30123229612</v>
      </c>
      <c r="M42" t="s">
        <v>504</v>
      </c>
    </row>
    <row r="43" spans="1:13" x14ac:dyDescent="0.2">
      <c r="A43" s="4" t="s">
        <v>433</v>
      </c>
      <c r="B43" s="4" t="s">
        <v>433</v>
      </c>
      <c r="C43" s="4" t="s">
        <v>95</v>
      </c>
      <c r="F43" s="6" t="str">
        <f t="shared" si="0"/>
        <v>40078713774 - Charterhouse Recruitment Pty Ltd</v>
      </c>
      <c r="H43" s="13"/>
      <c r="I43" s="13"/>
      <c r="J43" s="14"/>
      <c r="L43">
        <v>40078713774</v>
      </c>
      <c r="M43" t="s">
        <v>505</v>
      </c>
    </row>
    <row r="44" spans="1:13" x14ac:dyDescent="0.2">
      <c r="A44" s="4" t="s">
        <v>433</v>
      </c>
      <c r="B44" s="4" t="s">
        <v>433</v>
      </c>
      <c r="C44" s="4" t="s">
        <v>97</v>
      </c>
      <c r="F44" s="6" t="str">
        <f t="shared" si="0"/>
        <v>87078625242 - CLICKS RECRUIT (AUSTRALIA) PTY LTD</v>
      </c>
      <c r="H44" s="13"/>
      <c r="I44" s="13"/>
      <c r="J44" s="14"/>
      <c r="L44">
        <v>87078625242</v>
      </c>
      <c r="M44" t="s">
        <v>506</v>
      </c>
    </row>
    <row r="45" spans="1:13" x14ac:dyDescent="0.2">
      <c r="A45" s="4" t="s">
        <v>433</v>
      </c>
      <c r="B45" s="4" t="s">
        <v>433</v>
      </c>
      <c r="C45" s="4" t="s">
        <v>110</v>
      </c>
      <c r="F45" s="6" t="str">
        <f t="shared" si="0"/>
        <v>91605650566 - CO TALENT CONTRACTING PTY LTD</v>
      </c>
      <c r="H45" s="13"/>
      <c r="I45" s="13"/>
      <c r="J45" s="14"/>
      <c r="L45">
        <v>91605650566</v>
      </c>
      <c r="M45" t="s">
        <v>507</v>
      </c>
    </row>
    <row r="46" spans="1:13" x14ac:dyDescent="0.2">
      <c r="A46" s="4" t="s">
        <v>433</v>
      </c>
      <c r="B46" s="4" t="s">
        <v>433</v>
      </c>
      <c r="C46" s="4" t="s">
        <v>124</v>
      </c>
      <c r="F46" s="6" t="str">
        <f t="shared" si="0"/>
        <v>60110720959 - COMPLIANCE &amp; RISK MANAGEMENT RECRUITMENT PTY LTD</v>
      </c>
      <c r="H46" s="13"/>
      <c r="I46" s="13"/>
      <c r="J46" s="14"/>
      <c r="L46">
        <v>60110720959</v>
      </c>
      <c r="M46" t="s">
        <v>508</v>
      </c>
    </row>
    <row r="47" spans="1:13" x14ac:dyDescent="0.2">
      <c r="A47" s="4" t="s">
        <v>433</v>
      </c>
      <c r="B47" s="4" t="s">
        <v>433</v>
      </c>
      <c r="C47" s="4" t="s">
        <v>132</v>
      </c>
      <c r="F47" s="6" t="str">
        <f t="shared" si="0"/>
        <v>13103612513 - CONSTRUCTIVE RECRUITMENT PTY LTD</v>
      </c>
      <c r="H47" s="13"/>
      <c r="I47" s="13"/>
      <c r="J47" s="14"/>
      <c r="L47">
        <v>13103612513</v>
      </c>
      <c r="M47" t="s">
        <v>509</v>
      </c>
    </row>
    <row r="48" spans="1:13" x14ac:dyDescent="0.2">
      <c r="A48" s="4" t="s">
        <v>433</v>
      </c>
      <c r="B48" s="4" t="s">
        <v>433</v>
      </c>
      <c r="C48" s="4" t="s">
        <v>138</v>
      </c>
      <c r="F48" s="6" t="str">
        <f t="shared" si="0"/>
        <v>94126563988 - CONTINUUM RECRUITMENT PTY LTD</v>
      </c>
      <c r="H48" s="13"/>
      <c r="I48" s="13"/>
      <c r="J48" s="14"/>
      <c r="L48">
        <v>94126563988</v>
      </c>
      <c r="M48" t="s">
        <v>510</v>
      </c>
    </row>
    <row r="49" spans="1:13" x14ac:dyDescent="0.2">
      <c r="A49" s="4" t="s">
        <v>433</v>
      </c>
      <c r="B49" s="4" t="s">
        <v>433</v>
      </c>
      <c r="C49" s="4" t="s">
        <v>143</v>
      </c>
      <c r="F49" s="6" t="str">
        <f t="shared" si="0"/>
        <v>12006393586 - CORDINER KING &amp; CO. PTY LTD</v>
      </c>
      <c r="H49" s="13"/>
      <c r="I49" s="13"/>
      <c r="J49" s="14"/>
      <c r="L49">
        <v>12006393586</v>
      </c>
      <c r="M49" t="s">
        <v>511</v>
      </c>
    </row>
    <row r="50" spans="1:13" x14ac:dyDescent="0.2">
      <c r="A50" s="4" t="s">
        <v>433</v>
      </c>
      <c r="B50" s="4" t="s">
        <v>433</v>
      </c>
      <c r="C50" s="4" t="s">
        <v>166</v>
      </c>
      <c r="F50" s="6" t="str">
        <f t="shared" si="0"/>
        <v>40077466374 - CORPORATE RECRUITMENT SERVICES PTY. LTD.</v>
      </c>
      <c r="H50" s="13"/>
      <c r="I50" s="13"/>
      <c r="J50" s="14"/>
      <c r="L50">
        <v>40077466374</v>
      </c>
      <c r="M50" t="s">
        <v>512</v>
      </c>
    </row>
    <row r="51" spans="1:13" x14ac:dyDescent="0.2">
      <c r="A51" s="4" t="s">
        <v>433</v>
      </c>
      <c r="B51" s="4" t="s">
        <v>433</v>
      </c>
      <c r="C51" s="4" t="s">
        <v>168</v>
      </c>
      <c r="F51" s="6" t="str">
        <f t="shared" si="0"/>
        <v>42063258524 - COX PURTELL STAFFING SERVICES</v>
      </c>
      <c r="H51" s="13"/>
      <c r="I51" s="13"/>
      <c r="J51" s="14"/>
      <c r="L51">
        <v>42063258524</v>
      </c>
      <c r="M51" t="s">
        <v>513</v>
      </c>
    </row>
    <row r="52" spans="1:13" x14ac:dyDescent="0.2">
      <c r="A52" s="4" t="s">
        <v>433</v>
      </c>
      <c r="B52" s="4" t="s">
        <v>433</v>
      </c>
      <c r="C52" s="4" t="s">
        <v>173</v>
      </c>
      <c r="F52" s="6" t="str">
        <f t="shared" si="0"/>
        <v>58089022202 - Criteria Australia</v>
      </c>
      <c r="H52" s="13"/>
      <c r="I52" s="13"/>
      <c r="J52" s="14"/>
      <c r="L52">
        <v>58089022202</v>
      </c>
      <c r="M52" t="s">
        <v>514</v>
      </c>
    </row>
    <row r="53" spans="1:13" x14ac:dyDescent="0.2">
      <c r="A53" s="4" t="s">
        <v>433</v>
      </c>
      <c r="B53" s="4" t="s">
        <v>433</v>
      </c>
      <c r="C53" s="4" t="s">
        <v>190</v>
      </c>
      <c r="F53" s="6" t="str">
        <f t="shared" si="0"/>
        <v>58089022202 - CRITERIA AUSTRALIA PTY LTD</v>
      </c>
      <c r="H53" s="13"/>
      <c r="I53" s="13"/>
      <c r="J53" s="14"/>
      <c r="L53">
        <v>58089022202</v>
      </c>
      <c r="M53" t="s">
        <v>515</v>
      </c>
    </row>
    <row r="54" spans="1:13" x14ac:dyDescent="0.2">
      <c r="A54" s="4" t="s">
        <v>433</v>
      </c>
      <c r="B54" s="4" t="s">
        <v>433</v>
      </c>
      <c r="C54" s="4" t="s">
        <v>193</v>
      </c>
      <c r="F54" s="6" t="str">
        <f t="shared" si="0"/>
        <v>29618279851 - C-SUITE PARTNERS PTY LTD</v>
      </c>
      <c r="H54" s="13"/>
      <c r="I54" s="13"/>
      <c r="J54" s="14"/>
      <c r="L54">
        <v>29618279851</v>
      </c>
      <c r="M54" t="s">
        <v>516</v>
      </c>
    </row>
    <row r="55" spans="1:13" x14ac:dyDescent="0.2">
      <c r="A55" s="4" t="s">
        <v>433</v>
      </c>
      <c r="B55" s="4" t="s">
        <v>433</v>
      </c>
      <c r="C55" s="4" t="s">
        <v>194</v>
      </c>
      <c r="F55" s="6" t="str">
        <f t="shared" si="0"/>
        <v>15647093918 - CURAMOIR HEALTHCARE RECRUITMENT PTY LTD</v>
      </c>
      <c r="H55" s="13"/>
      <c r="I55" s="13"/>
      <c r="J55" s="14"/>
      <c r="L55">
        <v>15647093918</v>
      </c>
      <c r="M55" t="s">
        <v>517</v>
      </c>
    </row>
    <row r="56" spans="1:13" x14ac:dyDescent="0.2">
      <c r="A56" s="4" t="s">
        <v>433</v>
      </c>
      <c r="B56" s="4" t="s">
        <v>433</v>
      </c>
      <c r="C56" s="4" t="s">
        <v>205</v>
      </c>
      <c r="F56" s="6" t="str">
        <f t="shared" si="0"/>
        <v>71644415467 - Curtis Partnership Talent Pty Limited</v>
      </c>
      <c r="H56" s="13"/>
      <c r="I56" s="13"/>
      <c r="J56" s="14"/>
      <c r="L56">
        <v>71644415467</v>
      </c>
      <c r="M56" t="s">
        <v>518</v>
      </c>
    </row>
    <row r="57" spans="1:13" x14ac:dyDescent="0.2">
      <c r="A57" s="4" t="s">
        <v>433</v>
      </c>
      <c r="B57" s="4" t="s">
        <v>433</v>
      </c>
      <c r="C57" s="4" t="s">
        <v>209</v>
      </c>
      <c r="F57" s="6" t="str">
        <f t="shared" si="0"/>
        <v>89167748816 - DAVIDSON EXECUTIVE AND BOARDS PTY LTD</v>
      </c>
      <c r="H57" s="13"/>
      <c r="I57" s="13"/>
      <c r="J57" s="14"/>
      <c r="L57">
        <v>89167748816</v>
      </c>
      <c r="M57" t="s">
        <v>519</v>
      </c>
    </row>
    <row r="58" spans="1:13" x14ac:dyDescent="0.2">
      <c r="A58" s="4" t="s">
        <v>433</v>
      </c>
      <c r="B58" s="4" t="s">
        <v>433</v>
      </c>
      <c r="C58" s="4" t="s">
        <v>212</v>
      </c>
      <c r="F58" s="6" t="str">
        <f t="shared" si="0"/>
        <v>38161578310 - DAVIDSON HR CONSULTING PTY LTD</v>
      </c>
      <c r="H58" s="13"/>
      <c r="I58" s="13"/>
      <c r="J58" s="14"/>
      <c r="L58">
        <v>38161578310</v>
      </c>
      <c r="M58" t="s">
        <v>520</v>
      </c>
    </row>
    <row r="59" spans="1:13" x14ac:dyDescent="0.2">
      <c r="A59" s="4" t="s">
        <v>433</v>
      </c>
      <c r="B59" s="4" t="s">
        <v>433</v>
      </c>
      <c r="C59" s="4" t="s">
        <v>219</v>
      </c>
      <c r="F59" s="6" t="str">
        <f t="shared" si="0"/>
        <v>17115355112 - DERWENT SEARCH PTY LTD</v>
      </c>
      <c r="H59" s="13"/>
      <c r="I59" s="13"/>
      <c r="J59" s="14"/>
      <c r="L59">
        <v>17115355112</v>
      </c>
      <c r="M59" t="s">
        <v>521</v>
      </c>
    </row>
    <row r="60" spans="1:13" x14ac:dyDescent="0.2">
      <c r="A60" s="4" t="s">
        <v>433</v>
      </c>
      <c r="B60" s="4" t="s">
        <v>433</v>
      </c>
      <c r="C60" s="4" t="s">
        <v>246</v>
      </c>
      <c r="F60" s="6" t="str">
        <f t="shared" si="0"/>
        <v>55661916650 - DIGIMORPH INFINITY PTY LTD</v>
      </c>
      <c r="H60" s="13"/>
      <c r="I60" s="13"/>
      <c r="J60" s="14"/>
      <c r="L60">
        <v>55661916650</v>
      </c>
      <c r="M60" t="s">
        <v>522</v>
      </c>
    </row>
    <row r="61" spans="1:13" x14ac:dyDescent="0.2">
      <c r="A61" s="4" t="s">
        <v>433</v>
      </c>
      <c r="B61" s="4" t="s">
        <v>433</v>
      </c>
      <c r="C61" s="4" t="s">
        <v>269</v>
      </c>
      <c r="F61" s="6" t="str">
        <f t="shared" si="0"/>
        <v>22151241806 - ect consulting pty ltd</v>
      </c>
      <c r="H61" s="13"/>
      <c r="I61" s="13"/>
      <c r="J61" s="14"/>
      <c r="L61">
        <v>22151241806</v>
      </c>
      <c r="M61" t="s">
        <v>523</v>
      </c>
    </row>
    <row r="62" spans="1:13" x14ac:dyDescent="0.2">
      <c r="A62" s="4" t="s">
        <v>433</v>
      </c>
      <c r="B62" s="4" t="s">
        <v>433</v>
      </c>
      <c r="C62" s="4" t="s">
        <v>282</v>
      </c>
      <c r="F62" s="6" t="str">
        <f t="shared" si="0"/>
        <v>68097169750 - elev8 Pty Ltd</v>
      </c>
      <c r="H62" s="13"/>
      <c r="I62" s="13"/>
      <c r="J62" s="14"/>
      <c r="L62">
        <v>68097169750</v>
      </c>
      <c r="M62" t="s">
        <v>524</v>
      </c>
    </row>
    <row r="63" spans="1:13" x14ac:dyDescent="0.2">
      <c r="A63" s="4" t="s">
        <v>433</v>
      </c>
      <c r="B63" s="4" t="s">
        <v>433</v>
      </c>
      <c r="C63" s="4" t="s">
        <v>287</v>
      </c>
      <c r="F63" s="6" t="str">
        <f t="shared" si="0"/>
        <v>38059081784 - ELLINGTON SAVAGE PTY. LIMITED</v>
      </c>
      <c r="H63" s="13"/>
      <c r="I63" s="13"/>
      <c r="J63" s="14"/>
      <c r="L63">
        <v>38059081784</v>
      </c>
      <c r="M63" t="s">
        <v>525</v>
      </c>
    </row>
    <row r="64" spans="1:13" x14ac:dyDescent="0.2">
      <c r="A64" s="4" t="s">
        <v>433</v>
      </c>
      <c r="B64" s="4" t="s">
        <v>433</v>
      </c>
      <c r="C64" s="4" t="s">
        <v>321</v>
      </c>
      <c r="F64" s="6" t="str">
        <f t="shared" si="0"/>
        <v>98032923109 - Empire Careers NSW Partnership</v>
      </c>
      <c r="H64" s="13"/>
      <c r="I64" s="13"/>
      <c r="J64" s="14"/>
      <c r="L64">
        <v>98032923109</v>
      </c>
      <c r="M64" t="s">
        <v>526</v>
      </c>
    </row>
    <row r="65" spans="1:13" x14ac:dyDescent="0.2">
      <c r="A65" s="4" t="s">
        <v>433</v>
      </c>
      <c r="B65" s="4" t="s">
        <v>433</v>
      </c>
      <c r="C65" s="4" t="s">
        <v>328</v>
      </c>
      <c r="F65" s="6" t="str">
        <f t="shared" si="0"/>
        <v>54120596410 - ENGAGE PEOPLE PTY. LTD.</v>
      </c>
      <c r="H65" s="13"/>
      <c r="I65" s="13"/>
      <c r="J65" s="14"/>
      <c r="L65">
        <v>54120596410</v>
      </c>
      <c r="M65" t="s">
        <v>527</v>
      </c>
    </row>
    <row r="66" spans="1:13" x14ac:dyDescent="0.2">
      <c r="A66" s="4" t="s">
        <v>433</v>
      </c>
      <c r="B66" s="4" t="s">
        <v>433</v>
      </c>
      <c r="C66" s="4" t="s">
        <v>348</v>
      </c>
      <c r="F66" s="6" t="str">
        <f t="shared" si="0"/>
        <v>99083267832 - Enterprise IT Resources Pty Ltd</v>
      </c>
      <c r="H66" s="13"/>
      <c r="I66" s="13"/>
      <c r="J66" s="14"/>
      <c r="L66">
        <v>99083267832</v>
      </c>
      <c r="M66" t="s">
        <v>528</v>
      </c>
    </row>
    <row r="67" spans="1:13" x14ac:dyDescent="0.2">
      <c r="A67" s="4" t="s">
        <v>433</v>
      </c>
      <c r="B67" s="4" t="s">
        <v>433</v>
      </c>
      <c r="C67" s="4" t="s">
        <v>361</v>
      </c>
      <c r="F67" s="6" t="str">
        <f t="shared" ref="F67:F130" si="1">L67&amp;" - "&amp;M67</f>
        <v>74086865394 - ENTERTAINMENT PERSONNEL PTY LIMITED</v>
      </c>
      <c r="H67" s="13"/>
      <c r="I67" s="13"/>
      <c r="J67" s="14"/>
      <c r="L67">
        <v>74086865394</v>
      </c>
      <c r="M67" t="s">
        <v>529</v>
      </c>
    </row>
    <row r="68" spans="1:13" x14ac:dyDescent="0.2">
      <c r="A68" s="4" t="s">
        <v>433</v>
      </c>
      <c r="B68" s="4" t="s">
        <v>433</v>
      </c>
      <c r="C68" s="4" t="s">
        <v>371</v>
      </c>
      <c r="F68" s="6" t="str">
        <f t="shared" si="1"/>
        <v>12664859278 - ET RECRUITMENT PTY LTD</v>
      </c>
      <c r="H68" s="13"/>
      <c r="I68" s="13"/>
      <c r="J68" s="14"/>
      <c r="L68">
        <v>12664859278</v>
      </c>
      <c r="M68" t="s">
        <v>530</v>
      </c>
    </row>
    <row r="69" spans="1:13" x14ac:dyDescent="0.2">
      <c r="A69" s="4" t="s">
        <v>433</v>
      </c>
      <c r="B69" s="4" t="s">
        <v>433</v>
      </c>
      <c r="C69" s="4" t="s">
        <v>384</v>
      </c>
      <c r="F69" s="6" t="str">
        <f t="shared" si="1"/>
        <v>15628088451 - ETHOS BEATHCHAPMAN AUSTRALIA PTY LTD</v>
      </c>
      <c r="H69" s="13"/>
      <c r="I69" s="13"/>
      <c r="J69" s="14"/>
      <c r="L69">
        <v>15628088451</v>
      </c>
      <c r="M69" t="s">
        <v>531</v>
      </c>
    </row>
    <row r="70" spans="1:13" x14ac:dyDescent="0.2">
      <c r="A70" s="4" t="s">
        <v>433</v>
      </c>
      <c r="B70" s="4" t="s">
        <v>433</v>
      </c>
      <c r="C70" s="4" t="s">
        <v>385</v>
      </c>
      <c r="F70" s="6" t="str">
        <f t="shared" si="1"/>
        <v>86164337428 - EVOLUTION RECRUITMENT SOLUTIONS PTY LIMITED</v>
      </c>
      <c r="H70" s="13"/>
      <c r="I70" s="13"/>
      <c r="J70" s="14"/>
      <c r="L70">
        <v>86164337428</v>
      </c>
      <c r="M70" t="s">
        <v>532</v>
      </c>
    </row>
    <row r="71" spans="1:13" x14ac:dyDescent="0.2">
      <c r="A71" s="4" t="s">
        <v>433</v>
      </c>
      <c r="B71" s="4" t="s">
        <v>433</v>
      </c>
      <c r="C71" s="4" t="s">
        <v>386</v>
      </c>
      <c r="F71" s="6" t="str">
        <f t="shared" si="1"/>
        <v>57071352031 - EXPERIS AUSTRALIA PTY LTD</v>
      </c>
      <c r="H71" s="13"/>
      <c r="I71" s="13"/>
      <c r="J71" s="14"/>
      <c r="L71">
        <v>57071352031</v>
      </c>
      <c r="M71" t="s">
        <v>533</v>
      </c>
    </row>
    <row r="72" spans="1:13" x14ac:dyDescent="0.2">
      <c r="A72" s="4" t="s">
        <v>433</v>
      </c>
      <c r="B72" s="4" t="s">
        <v>433</v>
      </c>
      <c r="C72" s="4" t="s">
        <v>387</v>
      </c>
      <c r="F72" s="6" t="str">
        <f t="shared" si="1"/>
        <v>43085406300 - FINITE GROUP APAC PTY LTD</v>
      </c>
      <c r="H72" s="13"/>
      <c r="I72" s="13"/>
      <c r="J72" s="14"/>
      <c r="L72">
        <v>43085406300</v>
      </c>
      <c r="M72" t="s">
        <v>534</v>
      </c>
    </row>
    <row r="73" spans="1:13" x14ac:dyDescent="0.2">
      <c r="A73" s="4" t="s">
        <v>433</v>
      </c>
      <c r="B73" s="4" t="s">
        <v>433</v>
      </c>
      <c r="C73" s="4" t="s">
        <v>388</v>
      </c>
      <c r="F73" s="6" t="str">
        <f t="shared" si="1"/>
        <v>35607821072 - FIRST PEOPLE RECRUITMENT SOLUTIONS PTY LTD</v>
      </c>
      <c r="H73" s="13"/>
      <c r="I73" s="13"/>
      <c r="J73" s="14"/>
      <c r="L73">
        <v>35607821072</v>
      </c>
      <c r="M73" t="s">
        <v>535</v>
      </c>
    </row>
    <row r="74" spans="1:13" x14ac:dyDescent="0.2">
      <c r="A74" s="4" t="s">
        <v>433</v>
      </c>
      <c r="B74" s="4" t="s">
        <v>433</v>
      </c>
      <c r="C74" s="4" t="s">
        <v>389</v>
      </c>
      <c r="F74" s="6" t="str">
        <f t="shared" si="1"/>
        <v>56609418993 - FUTUREYOU RECRUITMENT PTY LIMITED</v>
      </c>
      <c r="H74" s="13"/>
      <c r="I74" s="13"/>
      <c r="J74" s="14"/>
      <c r="L74">
        <v>56609418993</v>
      </c>
      <c r="M74" t="s">
        <v>536</v>
      </c>
    </row>
    <row r="75" spans="1:13" x14ac:dyDescent="0.2">
      <c r="A75" s="4" t="s">
        <v>433</v>
      </c>
      <c r="B75" s="4" t="s">
        <v>433</v>
      </c>
      <c r="C75" s="4" t="s">
        <v>390</v>
      </c>
      <c r="F75" s="6" t="str">
        <f t="shared" si="1"/>
        <v>94122767006 - Genesis IT&amp;T Pty Limited</v>
      </c>
      <c r="H75" s="13"/>
      <c r="I75" s="13"/>
      <c r="J75" s="14"/>
      <c r="L75">
        <v>94122767006</v>
      </c>
      <c r="M75" t="s">
        <v>537</v>
      </c>
    </row>
    <row r="76" spans="1:13" x14ac:dyDescent="0.2">
      <c r="A76" s="4" t="s">
        <v>433</v>
      </c>
      <c r="B76" s="4" t="s">
        <v>433</v>
      </c>
      <c r="C76" s="4" t="s">
        <v>391</v>
      </c>
      <c r="F76" s="6" t="str">
        <f t="shared" si="1"/>
        <v>65644150943 - GOTECH SOLUTIONS PTY LTD</v>
      </c>
      <c r="H76" s="13"/>
      <c r="I76" s="13"/>
      <c r="J76" s="14"/>
      <c r="L76">
        <v>65644150943</v>
      </c>
      <c r="M76" t="s">
        <v>538</v>
      </c>
    </row>
    <row r="77" spans="1:13" x14ac:dyDescent="0.2">
      <c r="A77" s="4" t="s">
        <v>433</v>
      </c>
      <c r="B77" s="4" t="s">
        <v>433</v>
      </c>
      <c r="C77" s="4" t="s">
        <v>392</v>
      </c>
      <c r="F77" s="6" t="str">
        <f t="shared" si="1"/>
        <v>79120034344 - Gough Recruitment (NSW) Pty Ltd</v>
      </c>
      <c r="H77" s="13"/>
      <c r="I77" s="13"/>
      <c r="J77" s="14"/>
      <c r="L77">
        <v>79120034344</v>
      </c>
      <c r="M77" t="s">
        <v>539</v>
      </c>
    </row>
    <row r="78" spans="1:13" x14ac:dyDescent="0.2">
      <c r="A78" s="4" t="s">
        <v>433</v>
      </c>
      <c r="B78" s="4" t="s">
        <v>433</v>
      </c>
      <c r="C78" s="4" t="s">
        <v>393</v>
      </c>
      <c r="F78" s="6" t="str">
        <f t="shared" si="1"/>
        <v>92626244664 - HARVEY NASH LIMITED</v>
      </c>
      <c r="H78" s="13"/>
      <c r="I78" s="13"/>
      <c r="J78" s="14"/>
      <c r="L78">
        <v>92626244664</v>
      </c>
      <c r="M78" t="s">
        <v>540</v>
      </c>
    </row>
    <row r="79" spans="1:13" x14ac:dyDescent="0.2">
      <c r="A79" s="4" t="s">
        <v>433</v>
      </c>
      <c r="B79" s="4" t="s">
        <v>433</v>
      </c>
      <c r="C79" s="4" t="s">
        <v>394</v>
      </c>
      <c r="F79" s="6" t="str">
        <f t="shared" si="1"/>
        <v>81649588269 - HAYLO PEOPLE PTY LTD</v>
      </c>
      <c r="H79" s="13"/>
      <c r="I79" s="13"/>
      <c r="J79" s="14"/>
      <c r="L79">
        <v>81649588269</v>
      </c>
      <c r="M79" t="s">
        <v>541</v>
      </c>
    </row>
    <row r="80" spans="1:13" x14ac:dyDescent="0.2">
      <c r="A80" s="4" t="s">
        <v>433</v>
      </c>
      <c r="B80" s="4" t="s">
        <v>433</v>
      </c>
      <c r="C80" s="4" t="s">
        <v>395</v>
      </c>
      <c r="F80" s="6" t="str">
        <f t="shared" si="1"/>
        <v>47001407281 - HAYS SPECIALIST RECRUITMENT (AUSTRALIA) PTY LIMITED</v>
      </c>
      <c r="H80" s="13"/>
      <c r="I80" s="13"/>
      <c r="J80" s="14"/>
      <c r="L80">
        <v>47001407281</v>
      </c>
      <c r="M80" t="s">
        <v>542</v>
      </c>
    </row>
    <row r="81" spans="1:13" x14ac:dyDescent="0.2">
      <c r="A81" s="4" t="s">
        <v>433</v>
      </c>
      <c r="B81" s="4" t="s">
        <v>433</v>
      </c>
      <c r="C81" s="4" t="s">
        <v>396</v>
      </c>
      <c r="F81" s="6" t="str">
        <f t="shared" si="1"/>
        <v>56627036855 - HG LEADERSHIP PTY LTD</v>
      </c>
      <c r="H81" s="13"/>
      <c r="I81" s="13"/>
      <c r="J81" s="14"/>
      <c r="L81">
        <v>56627036855</v>
      </c>
      <c r="M81" t="s">
        <v>543</v>
      </c>
    </row>
    <row r="82" spans="1:13" x14ac:dyDescent="0.2">
      <c r="A82" s="4" t="s">
        <v>433</v>
      </c>
      <c r="B82" s="4" t="s">
        <v>433</v>
      </c>
      <c r="C82" s="4" t="s">
        <v>407</v>
      </c>
      <c r="F82" s="6" t="str">
        <f t="shared" si="1"/>
        <v>39610493706 - HIREVUE AUSTRALIA PTY LTD</v>
      </c>
      <c r="H82" s="13"/>
      <c r="I82" s="13"/>
      <c r="J82" s="14"/>
      <c r="L82">
        <v>39610493706</v>
      </c>
      <c r="M82" t="s">
        <v>544</v>
      </c>
    </row>
    <row r="83" spans="1:13" x14ac:dyDescent="0.2">
      <c r="A83" s="4" t="s">
        <v>433</v>
      </c>
      <c r="B83" s="4" t="s">
        <v>433</v>
      </c>
      <c r="C83" s="4" t="s">
        <v>408</v>
      </c>
      <c r="F83" s="6" t="str">
        <f t="shared" si="1"/>
        <v>88052201313 - HOBAN RECRUITMENT PTY LTD</v>
      </c>
      <c r="H83" s="13"/>
      <c r="I83" s="13"/>
      <c r="J83" s="14"/>
      <c r="L83">
        <v>88052201313</v>
      </c>
      <c r="M83" t="s">
        <v>545</v>
      </c>
    </row>
    <row r="84" spans="1:13" ht="22.5" x14ac:dyDescent="0.2">
      <c r="A84" s="4" t="s">
        <v>437</v>
      </c>
      <c r="B84" s="4" t="s">
        <v>437</v>
      </c>
      <c r="C84" s="4" t="s">
        <v>59</v>
      </c>
      <c r="F84" s="6" t="str">
        <f t="shared" si="1"/>
        <v>87107807090 - HOFFMANN REED PTY LTD</v>
      </c>
      <c r="H84" s="13"/>
      <c r="I84" s="13"/>
      <c r="J84" s="14"/>
      <c r="L84">
        <v>87107807090</v>
      </c>
      <c r="M84" t="s">
        <v>546</v>
      </c>
    </row>
    <row r="85" spans="1:13" ht="22.5" x14ac:dyDescent="0.2">
      <c r="A85" s="4" t="s">
        <v>437</v>
      </c>
      <c r="B85" s="4" t="s">
        <v>437</v>
      </c>
      <c r="C85" s="4" t="s">
        <v>60</v>
      </c>
      <c r="F85" s="6" t="str">
        <f t="shared" si="1"/>
        <v>76112158344 - Howard Recruitment Pty Ltd</v>
      </c>
      <c r="L85">
        <v>76112158344</v>
      </c>
      <c r="M85" t="s">
        <v>547</v>
      </c>
    </row>
    <row r="86" spans="1:13" ht="22.5" x14ac:dyDescent="0.2">
      <c r="A86" s="4" t="s">
        <v>437</v>
      </c>
      <c r="B86" s="4" t="s">
        <v>437</v>
      </c>
      <c r="C86" s="4" t="s">
        <v>68</v>
      </c>
      <c r="F86" s="6" t="str">
        <f t="shared" si="1"/>
        <v>21002888762 - HUDSON GLOBAL RESOURCES (AUST) PTY LIMITED</v>
      </c>
      <c r="L86">
        <v>21002888762</v>
      </c>
      <c r="M86" t="s">
        <v>548</v>
      </c>
    </row>
    <row r="87" spans="1:13" ht="22.5" x14ac:dyDescent="0.2">
      <c r="A87" s="4" t="s">
        <v>437</v>
      </c>
      <c r="B87" s="4" t="s">
        <v>437</v>
      </c>
      <c r="C87" s="4" t="s">
        <v>69</v>
      </c>
      <c r="F87" s="6" t="str">
        <f t="shared" si="1"/>
        <v>96102478124 - HUMAN SOLUTIONS GROUP PTY. LTD.</v>
      </c>
      <c r="L87">
        <v>96102478124</v>
      </c>
      <c r="M87" t="s">
        <v>549</v>
      </c>
    </row>
    <row r="88" spans="1:13" ht="22.5" x14ac:dyDescent="0.2">
      <c r="A88" s="4" t="s">
        <v>437</v>
      </c>
      <c r="B88" s="4" t="s">
        <v>437</v>
      </c>
      <c r="C88" s="4" t="s">
        <v>70</v>
      </c>
      <c r="F88" s="6" t="str">
        <f t="shared" si="1"/>
        <v>20124338969 - HYDROGEN GROUP PTY LTD</v>
      </c>
      <c r="L88">
        <v>20124338969</v>
      </c>
      <c r="M88" t="s">
        <v>550</v>
      </c>
    </row>
    <row r="89" spans="1:13" ht="22.5" x14ac:dyDescent="0.2">
      <c r="A89" s="4" t="s">
        <v>437</v>
      </c>
      <c r="B89" s="4" t="s">
        <v>437</v>
      </c>
      <c r="C89" s="4" t="s">
        <v>102</v>
      </c>
      <c r="F89" s="6" t="str">
        <f t="shared" si="1"/>
        <v>43002724334 - IGNITE LIMITED</v>
      </c>
      <c r="L89">
        <v>43002724334</v>
      </c>
      <c r="M89" t="s">
        <v>551</v>
      </c>
    </row>
    <row r="90" spans="1:13" ht="22.5" x14ac:dyDescent="0.2">
      <c r="A90" s="4" t="s">
        <v>437</v>
      </c>
      <c r="B90" s="4" t="s">
        <v>437</v>
      </c>
      <c r="C90" s="4" t="s">
        <v>125</v>
      </c>
      <c r="F90" s="6" t="str">
        <f t="shared" si="1"/>
        <v>33147734647 - ILLUMINATE SEARCH AND CONSULTING PTY. LTD.</v>
      </c>
      <c r="L90">
        <v>33147734647</v>
      </c>
      <c r="M90" t="s">
        <v>552</v>
      </c>
    </row>
    <row r="91" spans="1:13" ht="22.5" x14ac:dyDescent="0.2">
      <c r="A91" s="4" t="s">
        <v>437</v>
      </c>
      <c r="B91" s="4" t="s">
        <v>437</v>
      </c>
      <c r="C91" s="4" t="s">
        <v>169</v>
      </c>
      <c r="F91" s="6" t="str">
        <f t="shared" si="1"/>
        <v>88126922727 - Infopeople Pty Ltd</v>
      </c>
      <c r="L91">
        <v>88126922727</v>
      </c>
      <c r="M91" t="s">
        <v>553</v>
      </c>
    </row>
    <row r="92" spans="1:13" ht="22.5" x14ac:dyDescent="0.2">
      <c r="A92" s="4" t="s">
        <v>437</v>
      </c>
      <c r="B92" s="4" t="s">
        <v>437</v>
      </c>
      <c r="C92" s="4" t="s">
        <v>188</v>
      </c>
      <c r="F92" s="6" t="str">
        <f t="shared" si="1"/>
        <v>94143917364 - INSEARCH TALENT SOLUTIONS PTY LTD</v>
      </c>
      <c r="L92">
        <v>94143917364</v>
      </c>
      <c r="M92" t="s">
        <v>554</v>
      </c>
    </row>
    <row r="93" spans="1:13" ht="22.5" x14ac:dyDescent="0.2">
      <c r="A93" s="4" t="s">
        <v>437</v>
      </c>
      <c r="B93" s="4" t="s">
        <v>437</v>
      </c>
      <c r="C93" s="4" t="s">
        <v>266</v>
      </c>
      <c r="F93" s="6" t="str">
        <f t="shared" si="1"/>
        <v>36138245057 - Inspirational Workplaces Pty Limited</v>
      </c>
      <c r="L93">
        <v>36138245057</v>
      </c>
      <c r="M93" t="s">
        <v>555</v>
      </c>
    </row>
    <row r="94" spans="1:13" ht="22.5" x14ac:dyDescent="0.2">
      <c r="A94" s="4" t="s">
        <v>437</v>
      </c>
      <c r="B94" s="4" t="s">
        <v>437</v>
      </c>
      <c r="C94" s="4" t="s">
        <v>267</v>
      </c>
      <c r="F94" s="6" t="str">
        <f t="shared" si="1"/>
        <v>96097563525 - INTERIM EXECUTIVE SEARCH PTY LTD</v>
      </c>
      <c r="L94">
        <v>96097563525</v>
      </c>
      <c r="M94" t="s">
        <v>556</v>
      </c>
    </row>
    <row r="95" spans="1:13" ht="22.5" x14ac:dyDescent="0.2">
      <c r="A95" s="4" t="s">
        <v>437</v>
      </c>
      <c r="B95" s="4" t="s">
        <v>437</v>
      </c>
      <c r="C95" s="4" t="s">
        <v>293</v>
      </c>
      <c r="F95" s="6" t="str">
        <f t="shared" si="1"/>
        <v>93095898605 - INTERSTATE ENTERPRISES PTY LTD</v>
      </c>
      <c r="L95">
        <v>93095898605</v>
      </c>
      <c r="M95" t="s">
        <v>557</v>
      </c>
    </row>
    <row r="96" spans="1:13" ht="22.5" x14ac:dyDescent="0.2">
      <c r="A96" s="4" t="s">
        <v>437</v>
      </c>
      <c r="B96" s="4" t="s">
        <v>437</v>
      </c>
      <c r="C96" s="4" t="s">
        <v>330</v>
      </c>
      <c r="F96" s="6" t="str">
        <f t="shared" si="1"/>
        <v>20614292974 - JFE GLOBAL PTY. LTD.</v>
      </c>
      <c r="L96">
        <v>20614292974</v>
      </c>
      <c r="M96" t="s">
        <v>558</v>
      </c>
    </row>
    <row r="97" spans="1:13" ht="22.5" x14ac:dyDescent="0.2">
      <c r="A97" s="4" t="s">
        <v>437</v>
      </c>
      <c r="B97" s="4" t="s">
        <v>437</v>
      </c>
      <c r="C97" s="4" t="s">
        <v>335</v>
      </c>
      <c r="F97" s="6" t="str">
        <f t="shared" si="1"/>
        <v>92122998743 - Jigsaw Search Pty Ltd</v>
      </c>
      <c r="L97">
        <v>92122998743</v>
      </c>
      <c r="M97" t="s">
        <v>559</v>
      </c>
    </row>
    <row r="98" spans="1:13" ht="22.5" x14ac:dyDescent="0.2">
      <c r="A98" s="4" t="s">
        <v>437</v>
      </c>
      <c r="B98" s="4" t="s">
        <v>437</v>
      </c>
      <c r="C98" s="4" t="s">
        <v>336</v>
      </c>
      <c r="F98" s="6" t="str">
        <f t="shared" si="1"/>
        <v>89607190303 - Johnson Advisory Pty Ltd</v>
      </c>
      <c r="L98">
        <v>89607190303</v>
      </c>
      <c r="M98" t="s">
        <v>560</v>
      </c>
    </row>
    <row r="99" spans="1:13" ht="22.5" x14ac:dyDescent="0.2">
      <c r="A99" s="4" t="s">
        <v>437</v>
      </c>
      <c r="B99" s="4" t="s">
        <v>437</v>
      </c>
      <c r="C99" s="4" t="s">
        <v>339</v>
      </c>
      <c r="F99" s="6" t="str">
        <f t="shared" si="1"/>
        <v>75068366101 - JON MICHEL PTY LTD</v>
      </c>
      <c r="L99">
        <v>75068366101</v>
      </c>
      <c r="M99" t="s">
        <v>561</v>
      </c>
    </row>
    <row r="100" spans="1:13" ht="22.5" x14ac:dyDescent="0.2">
      <c r="A100" s="4" t="s">
        <v>437</v>
      </c>
      <c r="B100" s="4" t="s">
        <v>437</v>
      </c>
      <c r="C100" s="4" t="s">
        <v>350</v>
      </c>
      <c r="F100" s="6" t="str">
        <f t="shared" si="1"/>
        <v>25611133969 - K2 PROFESSIONAL SERVICES PTY LIMITED</v>
      </c>
      <c r="L100">
        <v>25611133969</v>
      </c>
      <c r="M100" t="s">
        <v>562</v>
      </c>
    </row>
    <row r="101" spans="1:13" ht="22.5" x14ac:dyDescent="0.2">
      <c r="A101" s="4" t="s">
        <v>437</v>
      </c>
      <c r="B101" s="4" t="s">
        <v>437</v>
      </c>
      <c r="C101" s="4" t="s">
        <v>357</v>
      </c>
      <c r="F101" s="6" t="str">
        <f t="shared" si="1"/>
        <v>56859355369 - Knight Fowler Jenkins</v>
      </c>
      <c r="L101">
        <v>56859355369</v>
      </c>
      <c r="M101" t="s">
        <v>563</v>
      </c>
    </row>
    <row r="102" spans="1:13" ht="22.5" x14ac:dyDescent="0.2">
      <c r="A102" s="4" t="s">
        <v>437</v>
      </c>
      <c r="B102" s="4" t="s">
        <v>437</v>
      </c>
      <c r="C102" s="4" t="s">
        <v>358</v>
      </c>
      <c r="F102" s="6" t="str">
        <f t="shared" si="1"/>
        <v>51642846866 - KNIGHTON CONSULTING PTY LTD</v>
      </c>
      <c r="L102">
        <v>51642846866</v>
      </c>
      <c r="M102" t="s">
        <v>564</v>
      </c>
    </row>
    <row r="103" spans="1:13" ht="22.5" x14ac:dyDescent="0.2">
      <c r="A103" s="4" t="s">
        <v>437</v>
      </c>
      <c r="B103" s="4" t="s">
        <v>437</v>
      </c>
      <c r="C103" s="4" t="s">
        <v>365</v>
      </c>
      <c r="F103" s="6" t="str">
        <f t="shared" si="1"/>
        <v>73001804799 - KORN FERRY (AU) PTY LTD</v>
      </c>
      <c r="L103">
        <v>73001804799</v>
      </c>
      <c r="M103" t="s">
        <v>565</v>
      </c>
    </row>
    <row r="104" spans="1:13" ht="22.5" x14ac:dyDescent="0.2">
      <c r="A104" s="4" t="s">
        <v>437</v>
      </c>
      <c r="B104" s="4" t="s">
        <v>437</v>
      </c>
      <c r="C104" s="4" t="s">
        <v>382</v>
      </c>
      <c r="F104" s="6" t="str">
        <f t="shared" si="1"/>
        <v>76140452017 - LAWSON ELLIOTT RECRUITMENT PTY LTD</v>
      </c>
      <c r="L104">
        <v>76140452017</v>
      </c>
      <c r="M104" t="s">
        <v>566</v>
      </c>
    </row>
    <row r="105" spans="1:13" ht="22.5" x14ac:dyDescent="0.2">
      <c r="A105" s="4" t="s">
        <v>437</v>
      </c>
      <c r="B105" s="4" t="s">
        <v>437</v>
      </c>
      <c r="C105" s="4" t="s">
        <v>383</v>
      </c>
      <c r="F105" s="6" t="str">
        <f t="shared" si="1"/>
        <v>67603011392 - LUVO PTY LTD.</v>
      </c>
      <c r="L105">
        <v>67603011392</v>
      </c>
      <c r="M105" t="s">
        <v>567</v>
      </c>
    </row>
    <row r="106" spans="1:13" ht="22.5" x14ac:dyDescent="0.2">
      <c r="A106" s="4" t="s">
        <v>437</v>
      </c>
      <c r="B106" s="4" t="s">
        <v>437</v>
      </c>
      <c r="C106" s="4" t="s">
        <v>399</v>
      </c>
      <c r="F106" s="6" t="str">
        <f t="shared" si="1"/>
        <v>29117177741 - Macquarie Psychology Asia Pacific Pty Ltd</v>
      </c>
      <c r="L106">
        <v>29117177741</v>
      </c>
      <c r="M106" t="s">
        <v>568</v>
      </c>
    </row>
    <row r="107" spans="1:13" ht="22.5" x14ac:dyDescent="0.2">
      <c r="A107" s="4" t="s">
        <v>437</v>
      </c>
      <c r="B107" s="4" t="s">
        <v>437</v>
      </c>
      <c r="C107" s="4" t="s">
        <v>403</v>
      </c>
      <c r="F107" s="6" t="str">
        <f t="shared" si="1"/>
        <v>15071884994 - MANPOWER SERVICES (AUSTRALIA) PTY LTD</v>
      </c>
      <c r="L107">
        <v>15071884994</v>
      </c>
      <c r="M107" t="s">
        <v>569</v>
      </c>
    </row>
    <row r="108" spans="1:13" ht="22.5" x14ac:dyDescent="0.2">
      <c r="A108" s="4" t="s">
        <v>437</v>
      </c>
      <c r="B108" s="4" t="s">
        <v>437</v>
      </c>
      <c r="C108" s="4" t="s">
        <v>406</v>
      </c>
      <c r="F108" s="6" t="str">
        <f t="shared" si="1"/>
        <v>18129889998 - Marsden International Pty Ltd</v>
      </c>
      <c r="L108">
        <v>18129889998</v>
      </c>
      <c r="M108" t="s">
        <v>570</v>
      </c>
    </row>
    <row r="109" spans="1:13" ht="22.5" x14ac:dyDescent="0.2">
      <c r="A109" s="4" t="s">
        <v>441</v>
      </c>
      <c r="B109" s="4" t="s">
        <v>441</v>
      </c>
      <c r="C109" s="4" t="s">
        <v>571</v>
      </c>
      <c r="F109" s="6" t="str">
        <f t="shared" si="1"/>
        <v>13098163378 - MAXIMUS INTERNATIONAL PTY LIMITED</v>
      </c>
      <c r="L109">
        <v>13098163378</v>
      </c>
      <c r="M109" t="s">
        <v>572</v>
      </c>
    </row>
    <row r="110" spans="1:13" ht="22.5" x14ac:dyDescent="0.2">
      <c r="A110" s="4" t="s">
        <v>441</v>
      </c>
      <c r="B110" s="4" t="s">
        <v>441</v>
      </c>
      <c r="C110" s="4" t="s">
        <v>61</v>
      </c>
      <c r="F110" s="6" t="str">
        <f t="shared" si="1"/>
        <v>26078078298 - MCARTHUR (NSW) PTY LTD</v>
      </c>
      <c r="L110">
        <v>26078078298</v>
      </c>
      <c r="M110" t="s">
        <v>573</v>
      </c>
    </row>
    <row r="111" spans="1:13" ht="22.5" x14ac:dyDescent="0.2">
      <c r="A111" s="4" t="s">
        <v>441</v>
      </c>
      <c r="B111" s="4" t="s">
        <v>441</v>
      </c>
      <c r="C111" s="4" t="s">
        <v>133</v>
      </c>
      <c r="F111" s="6" t="str">
        <f t="shared" si="1"/>
        <v>96634524664 - MERITOS GROUP PTY LTD</v>
      </c>
      <c r="L111">
        <v>96634524664</v>
      </c>
      <c r="M111" t="s">
        <v>574</v>
      </c>
    </row>
    <row r="112" spans="1:13" ht="22.5" x14ac:dyDescent="0.2">
      <c r="A112" s="4" t="s">
        <v>441</v>
      </c>
      <c r="B112" s="4" t="s">
        <v>441</v>
      </c>
      <c r="C112" s="4" t="s">
        <v>163</v>
      </c>
      <c r="F112" s="6" t="str">
        <f t="shared" si="1"/>
        <v>58002872264 - MICHAEL PAGE INTERNATIONAL (AUSTRALIA) PTY. LIMITED</v>
      </c>
      <c r="L112">
        <v>58002872264</v>
      </c>
      <c r="M112" t="s">
        <v>575</v>
      </c>
    </row>
    <row r="113" spans="1:13" ht="22.5" x14ac:dyDescent="0.2">
      <c r="A113" s="4" t="s">
        <v>441</v>
      </c>
      <c r="B113" s="4" t="s">
        <v>441</v>
      </c>
      <c r="C113" s="4" t="s">
        <v>283</v>
      </c>
      <c r="F113" s="6" t="str">
        <f t="shared" si="1"/>
        <v>73602510029 - MODERN HIRE AUSTRALIA PTY LTD</v>
      </c>
      <c r="L113">
        <v>73602510029</v>
      </c>
      <c r="M113" t="s">
        <v>576</v>
      </c>
    </row>
    <row r="114" spans="1:13" ht="22.5" x14ac:dyDescent="0.2">
      <c r="A114" s="4" t="s">
        <v>441</v>
      </c>
      <c r="B114" s="4" t="s">
        <v>441</v>
      </c>
      <c r="C114" s="4" t="s">
        <v>286</v>
      </c>
      <c r="F114" s="6" t="str">
        <f t="shared" si="1"/>
        <v>73602510029 - MODERN HIRE AUSTRALIA PTY LTD</v>
      </c>
      <c r="L114">
        <v>73602510029</v>
      </c>
      <c r="M114" t="s">
        <v>576</v>
      </c>
    </row>
    <row r="115" spans="1:13" ht="22.5" x14ac:dyDescent="0.2">
      <c r="A115" s="4" t="s">
        <v>441</v>
      </c>
      <c r="B115" s="4" t="s">
        <v>441</v>
      </c>
      <c r="C115" s="4" t="s">
        <v>322</v>
      </c>
      <c r="F115" s="6" t="str">
        <f t="shared" si="1"/>
        <v>27124021325 - Moir Recruitment Pty Limited</v>
      </c>
      <c r="L115">
        <v>27124021325</v>
      </c>
      <c r="M115" t="s">
        <v>577</v>
      </c>
    </row>
    <row r="116" spans="1:13" ht="22.5" x14ac:dyDescent="0.2">
      <c r="A116" s="4" t="s">
        <v>441</v>
      </c>
      <c r="B116" s="4" t="s">
        <v>441</v>
      </c>
      <c r="C116" s="4" t="s">
        <v>578</v>
      </c>
      <c r="F116" s="6" t="str">
        <f t="shared" si="1"/>
        <v>24167673583 - MONTGOMERY ADVISORY PTY. LTD.</v>
      </c>
      <c r="L116">
        <v>24167673583</v>
      </c>
      <c r="M116" t="s">
        <v>579</v>
      </c>
    </row>
    <row r="117" spans="1:13" x14ac:dyDescent="0.2">
      <c r="A117" s="4" t="s">
        <v>146</v>
      </c>
      <c r="B117" s="4" t="s">
        <v>146</v>
      </c>
      <c r="C117" s="4" t="s">
        <v>57</v>
      </c>
      <c r="F117" s="6" t="str">
        <f t="shared" si="1"/>
        <v>13124730098 - MORGAN MCKINLEY PTY LIMITED</v>
      </c>
      <c r="L117">
        <v>13124730098</v>
      </c>
      <c r="M117" t="s">
        <v>580</v>
      </c>
    </row>
    <row r="118" spans="1:13" x14ac:dyDescent="0.2">
      <c r="A118" s="4" t="s">
        <v>146</v>
      </c>
      <c r="B118" s="4" t="s">
        <v>146</v>
      </c>
      <c r="C118" s="4" t="s">
        <v>58</v>
      </c>
      <c r="F118" s="6" t="str">
        <f t="shared" si="1"/>
        <v>88089607232 - Naiman Clarke Pty Ltd</v>
      </c>
      <c r="L118">
        <v>88089607232</v>
      </c>
      <c r="M118" t="s">
        <v>581</v>
      </c>
    </row>
    <row r="119" spans="1:13" x14ac:dyDescent="0.2">
      <c r="A119" s="4" t="s">
        <v>146</v>
      </c>
      <c r="B119" s="4" t="s">
        <v>146</v>
      </c>
      <c r="C119" s="4" t="s">
        <v>73</v>
      </c>
      <c r="F119" s="6" t="str">
        <f t="shared" si="1"/>
        <v>47134737812 - National Workforce Pty Ltd</v>
      </c>
      <c r="L119">
        <v>47134737812</v>
      </c>
      <c r="M119" t="s">
        <v>582</v>
      </c>
    </row>
    <row r="120" spans="1:13" x14ac:dyDescent="0.2">
      <c r="A120" s="4" t="s">
        <v>146</v>
      </c>
      <c r="B120" s="4" t="s">
        <v>146</v>
      </c>
      <c r="C120" s="4" t="s">
        <v>74</v>
      </c>
      <c r="F120" s="6" t="str">
        <f t="shared" si="1"/>
        <v>50098715149 - Neural Networks Consulting Pty Ltd</v>
      </c>
      <c r="L120">
        <v>50098715149</v>
      </c>
      <c r="M120" t="s">
        <v>583</v>
      </c>
    </row>
    <row r="121" spans="1:13" x14ac:dyDescent="0.2">
      <c r="A121" s="4" t="s">
        <v>146</v>
      </c>
      <c r="B121" s="4" t="s">
        <v>146</v>
      </c>
      <c r="C121" s="4" t="s">
        <v>79</v>
      </c>
      <c r="F121" s="6" t="str">
        <f t="shared" si="1"/>
        <v>91220164729 - NGS GLOBAL</v>
      </c>
      <c r="L121">
        <v>91220164729</v>
      </c>
      <c r="M121" t="s">
        <v>584</v>
      </c>
    </row>
    <row r="122" spans="1:13" x14ac:dyDescent="0.2">
      <c r="A122" s="4" t="s">
        <v>146</v>
      </c>
      <c r="B122" s="4" t="s">
        <v>146</v>
      </c>
      <c r="C122" s="4" t="s">
        <v>80</v>
      </c>
      <c r="F122" s="6" t="str">
        <f t="shared" si="1"/>
        <v>44141389577 - NICRIEL PARTNERS PTY. LTD.</v>
      </c>
      <c r="L122">
        <v>44141389577</v>
      </c>
      <c r="M122" t="s">
        <v>585</v>
      </c>
    </row>
    <row r="123" spans="1:13" x14ac:dyDescent="0.2">
      <c r="A123" s="4" t="s">
        <v>146</v>
      </c>
      <c r="B123" s="4" t="s">
        <v>146</v>
      </c>
      <c r="C123" s="4" t="s">
        <v>81</v>
      </c>
      <c r="F123" s="6" t="str">
        <f t="shared" si="1"/>
        <v>93612163710 - NITYO INFOTECH PTY. LTD.</v>
      </c>
      <c r="L123">
        <v>93612163710</v>
      </c>
      <c r="M123" t="s">
        <v>586</v>
      </c>
    </row>
    <row r="124" spans="1:13" x14ac:dyDescent="0.2">
      <c r="A124" s="4" t="s">
        <v>146</v>
      </c>
      <c r="B124" s="4" t="s">
        <v>146</v>
      </c>
      <c r="C124" s="4" t="s">
        <v>83</v>
      </c>
      <c r="F124" s="6" t="str">
        <f t="shared" si="1"/>
        <v>17603513837 - NIXIL PTY LTD</v>
      </c>
      <c r="L124">
        <v>17603513837</v>
      </c>
      <c r="M124" t="s">
        <v>587</v>
      </c>
    </row>
    <row r="125" spans="1:13" x14ac:dyDescent="0.2">
      <c r="A125" s="4" t="s">
        <v>146</v>
      </c>
      <c r="B125" s="4" t="s">
        <v>146</v>
      </c>
      <c r="C125" s="4" t="s">
        <v>84</v>
      </c>
      <c r="F125" s="6" t="str">
        <f t="shared" si="1"/>
        <v>21143486953 - Northbridge IT Recruitment Pty Ltd</v>
      </c>
      <c r="L125">
        <v>21143486953</v>
      </c>
      <c r="M125" t="s">
        <v>588</v>
      </c>
    </row>
    <row r="126" spans="1:13" x14ac:dyDescent="0.2">
      <c r="A126" s="4" t="s">
        <v>146</v>
      </c>
      <c r="B126" s="4" t="s">
        <v>146</v>
      </c>
      <c r="C126" s="4" t="s">
        <v>89</v>
      </c>
      <c r="F126" s="6" t="str">
        <f t="shared" si="1"/>
        <v>84634164533 - NOVUS SEARCH PARTNERS PTY LTD</v>
      </c>
      <c r="L126">
        <v>84634164533</v>
      </c>
      <c r="M126" t="s">
        <v>589</v>
      </c>
    </row>
    <row r="127" spans="1:13" x14ac:dyDescent="0.2">
      <c r="A127" s="4" t="s">
        <v>146</v>
      </c>
      <c r="B127" s="4" t="s">
        <v>146</v>
      </c>
      <c r="C127" s="4" t="s">
        <v>93</v>
      </c>
      <c r="F127" s="6" t="str">
        <f t="shared" si="1"/>
        <v>19154537774 - OCCULUS INTERNATIONAL PTY LIMITED</v>
      </c>
      <c r="L127">
        <v>19154537774</v>
      </c>
      <c r="M127" t="s">
        <v>590</v>
      </c>
    </row>
    <row r="128" spans="1:13" x14ac:dyDescent="0.2">
      <c r="A128" s="4" t="s">
        <v>146</v>
      </c>
      <c r="B128" s="4" t="s">
        <v>146</v>
      </c>
      <c r="C128" s="4" t="s">
        <v>96</v>
      </c>
      <c r="F128" s="6" t="str">
        <f t="shared" si="1"/>
        <v>61142958629 - Oceans Group Search &amp; Selection Pty Ltd</v>
      </c>
      <c r="L128">
        <v>61142958629</v>
      </c>
      <c r="M128" t="s">
        <v>591</v>
      </c>
    </row>
    <row r="129" spans="1:13" x14ac:dyDescent="0.2">
      <c r="A129" s="4" t="s">
        <v>146</v>
      </c>
      <c r="B129" s="4" t="s">
        <v>146</v>
      </c>
      <c r="C129" s="4" t="s">
        <v>98</v>
      </c>
      <c r="F129" s="6" t="str">
        <f t="shared" si="1"/>
        <v>52093467157 - Odgers Berndtson</v>
      </c>
      <c r="L129">
        <v>52093467157</v>
      </c>
      <c r="M129" t="s">
        <v>592</v>
      </c>
    </row>
    <row r="130" spans="1:13" x14ac:dyDescent="0.2">
      <c r="A130" s="4" t="s">
        <v>146</v>
      </c>
      <c r="B130" s="4" t="s">
        <v>146</v>
      </c>
      <c r="C130" s="4" t="s">
        <v>99</v>
      </c>
      <c r="F130" s="6" t="str">
        <f t="shared" si="1"/>
        <v>88100585555 - OMERA PARTNERS PTY LTD</v>
      </c>
      <c r="L130">
        <v>88100585555</v>
      </c>
      <c r="M130" t="s">
        <v>593</v>
      </c>
    </row>
    <row r="131" spans="1:13" x14ac:dyDescent="0.2">
      <c r="A131" s="4" t="s">
        <v>146</v>
      </c>
      <c r="B131" s="4" t="s">
        <v>146</v>
      </c>
      <c r="C131" s="4" t="s">
        <v>106</v>
      </c>
      <c r="F131" s="6" t="str">
        <f t="shared" ref="F131:F194" si="2">L131&amp;" - "&amp;M131</f>
        <v>97090009804 - ON Q RECRUITMENT PTY LTD</v>
      </c>
      <c r="L131">
        <v>97090009804</v>
      </c>
      <c r="M131" t="s">
        <v>594</v>
      </c>
    </row>
    <row r="132" spans="1:13" x14ac:dyDescent="0.2">
      <c r="A132" s="4" t="s">
        <v>146</v>
      </c>
      <c r="B132" s="4" t="s">
        <v>146</v>
      </c>
      <c r="C132" s="4" t="s">
        <v>131</v>
      </c>
      <c r="F132" s="6" t="str">
        <f t="shared" si="2"/>
        <v>62604660184 - OPRA AUSTRALIA PTY LTD</v>
      </c>
      <c r="L132">
        <v>62604660184</v>
      </c>
      <c r="M132" t="s">
        <v>595</v>
      </c>
    </row>
    <row r="133" spans="1:13" x14ac:dyDescent="0.2">
      <c r="A133" s="4" t="s">
        <v>146</v>
      </c>
      <c r="B133" s="4" t="s">
        <v>146</v>
      </c>
      <c r="C133" s="4" t="s">
        <v>146</v>
      </c>
      <c r="F133" s="6" t="str">
        <f t="shared" si="2"/>
        <v>83031384597 - P.J SALT &amp; J.A SHEIN</v>
      </c>
      <c r="L133">
        <v>83031384597</v>
      </c>
      <c r="M133" t="s">
        <v>596</v>
      </c>
    </row>
    <row r="134" spans="1:13" x14ac:dyDescent="0.2">
      <c r="A134" s="4" t="s">
        <v>146</v>
      </c>
      <c r="B134" s="4" t="s">
        <v>146</v>
      </c>
      <c r="C134" s="4" t="s">
        <v>147</v>
      </c>
      <c r="F134" s="6" t="str">
        <f t="shared" si="2"/>
        <v>91606131631 - Pacific Talent Partners Pty Ltd</v>
      </c>
      <c r="L134">
        <v>91606131631</v>
      </c>
      <c r="M134" t="s">
        <v>597</v>
      </c>
    </row>
    <row r="135" spans="1:13" x14ac:dyDescent="0.2">
      <c r="A135" s="4" t="s">
        <v>146</v>
      </c>
      <c r="B135" s="4" t="s">
        <v>146</v>
      </c>
      <c r="C135" s="4" t="s">
        <v>148</v>
      </c>
      <c r="F135" s="6" t="str">
        <f t="shared" si="2"/>
        <v>35004609616 - PAXUS AUSTRALIA PTY LIMITED</v>
      </c>
      <c r="L135">
        <v>35004609616</v>
      </c>
      <c r="M135" t="s">
        <v>598</v>
      </c>
    </row>
    <row r="136" spans="1:13" x14ac:dyDescent="0.2">
      <c r="A136" s="4" t="s">
        <v>146</v>
      </c>
      <c r="B136" s="4" t="s">
        <v>146</v>
      </c>
      <c r="C136" s="4" t="s">
        <v>149</v>
      </c>
      <c r="F136" s="6" t="str">
        <f t="shared" si="2"/>
        <v>28119083224 - PEOPLE MEASURES PTY. LTD.</v>
      </c>
      <c r="L136">
        <v>28119083224</v>
      </c>
      <c r="M136" t="s">
        <v>599</v>
      </c>
    </row>
    <row r="137" spans="1:13" x14ac:dyDescent="0.2">
      <c r="A137" s="4" t="s">
        <v>146</v>
      </c>
      <c r="B137" s="4" t="s">
        <v>146</v>
      </c>
      <c r="C137" s="4" t="s">
        <v>150</v>
      </c>
      <c r="F137" s="6" t="str">
        <f t="shared" si="2"/>
        <v>67103371802 - People One Pty Limited</v>
      </c>
      <c r="L137">
        <v>67103371802</v>
      </c>
      <c r="M137" t="s">
        <v>600</v>
      </c>
    </row>
    <row r="138" spans="1:13" x14ac:dyDescent="0.2">
      <c r="A138" s="4" t="s">
        <v>146</v>
      </c>
      <c r="B138" s="4" t="s">
        <v>146</v>
      </c>
      <c r="C138" s="4" t="s">
        <v>151</v>
      </c>
      <c r="F138" s="6" t="str">
        <f t="shared" si="2"/>
        <v>89619657984 - PEOPLE RECRUITMENT GROUP PTY LTD</v>
      </c>
      <c r="L138">
        <v>89619657984</v>
      </c>
      <c r="M138" t="s">
        <v>601</v>
      </c>
    </row>
    <row r="139" spans="1:13" x14ac:dyDescent="0.2">
      <c r="A139" s="4" t="s">
        <v>146</v>
      </c>
      <c r="B139" s="4" t="s">
        <v>146</v>
      </c>
      <c r="C139" s="4" t="s">
        <v>152</v>
      </c>
      <c r="F139" s="6" t="str">
        <f t="shared" si="2"/>
        <v>65111942851 - People2people Recruitment Pty Limited</v>
      </c>
      <c r="L139">
        <v>65111942851</v>
      </c>
      <c r="M139" t="s">
        <v>602</v>
      </c>
    </row>
    <row r="140" spans="1:13" x14ac:dyDescent="0.2">
      <c r="A140" s="4" t="s">
        <v>146</v>
      </c>
      <c r="B140" s="4" t="s">
        <v>146</v>
      </c>
      <c r="C140" s="4" t="s">
        <v>153</v>
      </c>
      <c r="F140" s="6" t="str">
        <f t="shared" si="2"/>
        <v>42003995748 - PEOPLEBANK AUSTRALIA LTD</v>
      </c>
      <c r="L140">
        <v>42003995748</v>
      </c>
      <c r="M140" t="s">
        <v>603</v>
      </c>
    </row>
    <row r="141" spans="1:13" x14ac:dyDescent="0.2">
      <c r="A141" s="4" t="s">
        <v>146</v>
      </c>
      <c r="B141" s="4" t="s">
        <v>146</v>
      </c>
      <c r="C141" s="4" t="s">
        <v>157</v>
      </c>
      <c r="F141" s="6" t="str">
        <f t="shared" si="2"/>
        <v>97088749179 - PEOPLECORP PTY. LIMITED</v>
      </c>
      <c r="L141">
        <v>97088749179</v>
      </c>
      <c r="M141" t="s">
        <v>604</v>
      </c>
    </row>
    <row r="142" spans="1:13" x14ac:dyDescent="0.2">
      <c r="A142" s="4" t="s">
        <v>146</v>
      </c>
      <c r="B142" s="4" t="s">
        <v>146</v>
      </c>
      <c r="C142" s="4" t="s">
        <v>161</v>
      </c>
      <c r="F142" s="6" t="str">
        <f t="shared" si="2"/>
        <v>81610095353 - PEOPLESCAPE (NSW) PTY LTD</v>
      </c>
      <c r="L142">
        <v>81610095353</v>
      </c>
      <c r="M142" t="s">
        <v>605</v>
      </c>
    </row>
    <row r="143" spans="1:13" x14ac:dyDescent="0.2">
      <c r="A143" s="4" t="s">
        <v>146</v>
      </c>
      <c r="B143" s="4" t="s">
        <v>146</v>
      </c>
      <c r="C143" s="4" t="s">
        <v>162</v>
      </c>
      <c r="F143" s="6" t="str">
        <f t="shared" si="2"/>
        <v>97116399690 - PEOPLESCOUT PTY LTD</v>
      </c>
      <c r="L143">
        <v>97116399690</v>
      </c>
      <c r="M143" t="s">
        <v>606</v>
      </c>
    </row>
    <row r="144" spans="1:13" x14ac:dyDescent="0.2">
      <c r="A144" s="4" t="s">
        <v>146</v>
      </c>
      <c r="B144" s="4" t="s">
        <v>146</v>
      </c>
      <c r="C144" s="4" t="s">
        <v>175</v>
      </c>
      <c r="F144" s="6" t="str">
        <f t="shared" si="2"/>
        <v>33166191680 - PERCEPTIVE TALENT SOLUTIONS PTY LTD</v>
      </c>
      <c r="L144">
        <v>33166191680</v>
      </c>
      <c r="M144" t="s">
        <v>607</v>
      </c>
    </row>
    <row r="145" spans="1:13" x14ac:dyDescent="0.2">
      <c r="A145" s="4" t="s">
        <v>146</v>
      </c>
      <c r="B145" s="4" t="s">
        <v>146</v>
      </c>
      <c r="C145" s="4" t="s">
        <v>176</v>
      </c>
      <c r="F145" s="6" t="str">
        <f t="shared" si="2"/>
        <v>39606606900 - PERCEPTOR GROUP PTY LIMITED</v>
      </c>
      <c r="L145">
        <v>39606606900</v>
      </c>
      <c r="M145" t="s">
        <v>608</v>
      </c>
    </row>
    <row r="146" spans="1:13" x14ac:dyDescent="0.2">
      <c r="A146" s="4" t="s">
        <v>146</v>
      </c>
      <c r="B146" s="4" t="s">
        <v>146</v>
      </c>
      <c r="C146" s="4" t="s">
        <v>177</v>
      </c>
      <c r="F146" s="6" t="str">
        <f t="shared" si="2"/>
        <v>40124764245 - PERSOLKELLY AUSTRALIA PTY LTD</v>
      </c>
      <c r="L146">
        <v>40124764245</v>
      </c>
      <c r="M146" t="s">
        <v>609</v>
      </c>
    </row>
    <row r="147" spans="1:13" x14ac:dyDescent="0.2">
      <c r="A147" s="4" t="s">
        <v>146</v>
      </c>
      <c r="B147" s="4" t="s">
        <v>146</v>
      </c>
      <c r="C147" s="4" t="s">
        <v>189</v>
      </c>
      <c r="F147" s="6" t="str">
        <f t="shared" si="2"/>
        <v>77007400606 - Peter Berry Consultancy Pty Ltd</v>
      </c>
      <c r="L147">
        <v>77007400606</v>
      </c>
      <c r="M147" t="s">
        <v>610</v>
      </c>
    </row>
    <row r="148" spans="1:13" x14ac:dyDescent="0.2">
      <c r="A148" s="4" t="s">
        <v>146</v>
      </c>
      <c r="B148" s="4" t="s">
        <v>146</v>
      </c>
      <c r="C148" s="4" t="s">
        <v>195</v>
      </c>
      <c r="F148" s="6" t="str">
        <f t="shared" si="2"/>
        <v>70606640233 - PINNACLE PEOPLE SOLUTIONS PTY LTD</v>
      </c>
      <c r="L148">
        <v>70606640233</v>
      </c>
      <c r="M148" t="s">
        <v>611</v>
      </c>
    </row>
    <row r="149" spans="1:13" x14ac:dyDescent="0.2">
      <c r="A149" s="4" t="s">
        <v>146</v>
      </c>
      <c r="B149" s="4" t="s">
        <v>146</v>
      </c>
      <c r="C149" s="4" t="s">
        <v>196</v>
      </c>
      <c r="F149" s="6" t="str">
        <f t="shared" si="2"/>
        <v>81609473743 - Pinpoint Talent Pty Ltd</v>
      </c>
      <c r="L149">
        <v>81609473743</v>
      </c>
      <c r="M149" t="s">
        <v>612</v>
      </c>
    </row>
    <row r="150" spans="1:13" x14ac:dyDescent="0.2">
      <c r="A150" s="4" t="s">
        <v>146</v>
      </c>
      <c r="B150" s="4" t="s">
        <v>146</v>
      </c>
      <c r="C150" s="4" t="s">
        <v>197</v>
      </c>
      <c r="F150" s="6" t="str">
        <f t="shared" si="2"/>
        <v>62612651644 - Pipeline Talent Pty Ltd</v>
      </c>
      <c r="L150">
        <v>62612651644</v>
      </c>
      <c r="M150" t="s">
        <v>613</v>
      </c>
    </row>
    <row r="151" spans="1:13" x14ac:dyDescent="0.2">
      <c r="A151" s="4" t="s">
        <v>146</v>
      </c>
      <c r="B151" s="4" t="s">
        <v>146</v>
      </c>
      <c r="C151" s="4" t="s">
        <v>198</v>
      </c>
      <c r="F151" s="6" t="str">
        <f t="shared" si="2"/>
        <v>47602949477 - PRAGMA RESOURCING PTY LTD</v>
      </c>
      <c r="L151">
        <v>47602949477</v>
      </c>
      <c r="M151" t="s">
        <v>614</v>
      </c>
    </row>
    <row r="152" spans="1:13" x14ac:dyDescent="0.2">
      <c r="A152" s="4" t="s">
        <v>146</v>
      </c>
      <c r="B152" s="4" t="s">
        <v>146</v>
      </c>
      <c r="C152" s="4" t="s">
        <v>199</v>
      </c>
      <c r="F152" s="6" t="str">
        <f t="shared" si="2"/>
        <v>13600188396 - PROFUSION PAC PTY LTD</v>
      </c>
      <c r="L152">
        <v>13600188396</v>
      </c>
      <c r="M152" t="s">
        <v>615</v>
      </c>
    </row>
    <row r="153" spans="1:13" x14ac:dyDescent="0.2">
      <c r="A153" s="4" t="s">
        <v>146</v>
      </c>
      <c r="B153" s="4" t="s">
        <v>146</v>
      </c>
      <c r="C153" s="4" t="s">
        <v>200</v>
      </c>
      <c r="F153" s="6" t="str">
        <f t="shared" si="2"/>
        <v>99643435045 - QUAY APPOINTMENTS PTY LTD</v>
      </c>
      <c r="L153">
        <v>99643435045</v>
      </c>
      <c r="M153" t="s">
        <v>616</v>
      </c>
    </row>
    <row r="154" spans="1:13" x14ac:dyDescent="0.2">
      <c r="A154" s="4" t="s">
        <v>146</v>
      </c>
      <c r="B154" s="4" t="s">
        <v>146</v>
      </c>
      <c r="C154" s="4" t="s">
        <v>201</v>
      </c>
      <c r="F154" s="6" t="str">
        <f t="shared" si="2"/>
        <v>35127257845 - Qube Recruitment Pty Limited</v>
      </c>
      <c r="L154">
        <v>35127257845</v>
      </c>
      <c r="M154" t="s">
        <v>617</v>
      </c>
    </row>
    <row r="155" spans="1:13" x14ac:dyDescent="0.2">
      <c r="A155" s="4" t="s">
        <v>146</v>
      </c>
      <c r="B155" s="4" t="s">
        <v>146</v>
      </c>
      <c r="C155" s="4" t="s">
        <v>202</v>
      </c>
      <c r="F155" s="6" t="str">
        <f t="shared" si="2"/>
        <v>69121644228 - Quinton Anthony Pty Ltd</v>
      </c>
      <c r="L155">
        <v>69121644228</v>
      </c>
      <c r="M155" t="s">
        <v>618</v>
      </c>
    </row>
    <row r="156" spans="1:13" x14ac:dyDescent="0.2">
      <c r="A156" s="4" t="s">
        <v>146</v>
      </c>
      <c r="B156" s="4" t="s">
        <v>146</v>
      </c>
      <c r="C156" s="4" t="s">
        <v>204</v>
      </c>
      <c r="F156" s="6" t="str">
        <f t="shared" si="2"/>
        <v>28080275378 - RANDSTAD PTY LIMITED</v>
      </c>
      <c r="L156">
        <v>28080275378</v>
      </c>
      <c r="M156" t="s">
        <v>619</v>
      </c>
    </row>
    <row r="157" spans="1:13" x14ac:dyDescent="0.2">
      <c r="A157" s="4" t="s">
        <v>146</v>
      </c>
      <c r="B157" s="4" t="s">
        <v>146</v>
      </c>
      <c r="C157" s="4" t="s">
        <v>208</v>
      </c>
      <c r="F157" s="6" t="str">
        <f t="shared" si="2"/>
        <v>82142902305 - Redpath Partners Pty Ltd</v>
      </c>
      <c r="L157">
        <v>82142902305</v>
      </c>
      <c r="M157" t="s">
        <v>620</v>
      </c>
    </row>
    <row r="158" spans="1:13" x14ac:dyDescent="0.2">
      <c r="A158" s="4" t="s">
        <v>146</v>
      </c>
      <c r="B158" s="4" t="s">
        <v>146</v>
      </c>
      <c r="C158" s="4" t="s">
        <v>213</v>
      </c>
      <c r="F158" s="6" t="str">
        <f t="shared" si="2"/>
        <v>77165046953 - REFEROO PTY LTD</v>
      </c>
      <c r="L158">
        <v>77165046953</v>
      </c>
      <c r="M158" t="s">
        <v>621</v>
      </c>
    </row>
    <row r="159" spans="1:13" x14ac:dyDescent="0.2">
      <c r="A159" s="4" t="s">
        <v>146</v>
      </c>
      <c r="B159" s="4" t="s">
        <v>146</v>
      </c>
      <c r="C159" s="4" t="s">
        <v>215</v>
      </c>
      <c r="F159" s="6" t="str">
        <f t="shared" si="2"/>
        <v>78151776797 - Richmond Associates Australia Pty Ltd</v>
      </c>
      <c r="L159">
        <v>78151776797</v>
      </c>
      <c r="M159" t="s">
        <v>622</v>
      </c>
    </row>
    <row r="160" spans="1:13" x14ac:dyDescent="0.2">
      <c r="A160" s="4" t="s">
        <v>146</v>
      </c>
      <c r="B160" s="4" t="s">
        <v>146</v>
      </c>
      <c r="C160" s="4" t="s">
        <v>216</v>
      </c>
      <c r="F160" s="6" t="str">
        <f t="shared" si="2"/>
        <v>41656921765 - RIVERSTONE ASSOCIATES PTY LTD</v>
      </c>
      <c r="L160">
        <v>41656921765</v>
      </c>
      <c r="M160" t="s">
        <v>623</v>
      </c>
    </row>
    <row r="161" spans="1:13" x14ac:dyDescent="0.2">
      <c r="A161" s="4" t="s">
        <v>146</v>
      </c>
      <c r="B161" s="4" t="s">
        <v>146</v>
      </c>
      <c r="C161" s="4" t="s">
        <v>217</v>
      </c>
      <c r="F161" s="6" t="str">
        <f t="shared" si="2"/>
        <v>18079521618 - Robert Walters Pty Ltd</v>
      </c>
      <c r="L161">
        <v>18079521618</v>
      </c>
      <c r="M161" t="s">
        <v>624</v>
      </c>
    </row>
    <row r="162" spans="1:13" x14ac:dyDescent="0.2">
      <c r="A162" s="4" t="s">
        <v>146</v>
      </c>
      <c r="B162" s="4" t="s">
        <v>146</v>
      </c>
      <c r="C162" s="4" t="s">
        <v>218</v>
      </c>
      <c r="F162" s="6" t="str">
        <f t="shared" si="2"/>
        <v>86164492586 - SAPIA&amp;CO PTY LTD</v>
      </c>
      <c r="L162">
        <v>86164492586</v>
      </c>
      <c r="M162" t="s">
        <v>625</v>
      </c>
    </row>
    <row r="163" spans="1:13" x14ac:dyDescent="0.2">
      <c r="A163" s="4" t="s">
        <v>146</v>
      </c>
      <c r="B163" s="4" t="s">
        <v>146</v>
      </c>
      <c r="C163" s="4" t="s">
        <v>220</v>
      </c>
      <c r="F163" s="6" t="str">
        <f t="shared" si="2"/>
        <v>91160556365 - Searchlight Group Pty Ltd</v>
      </c>
      <c r="L163">
        <v>91160556365</v>
      </c>
      <c r="M163" t="s">
        <v>626</v>
      </c>
    </row>
    <row r="164" spans="1:13" x14ac:dyDescent="0.2">
      <c r="A164" s="4" t="s">
        <v>146</v>
      </c>
      <c r="B164" s="4" t="s">
        <v>146</v>
      </c>
      <c r="C164" s="4" t="s">
        <v>221</v>
      </c>
      <c r="F164" s="6" t="str">
        <f t="shared" si="2"/>
        <v>63003086931 - SHL AUSTRALIA PTY LTD</v>
      </c>
      <c r="L164">
        <v>63003086931</v>
      </c>
      <c r="M164" t="s">
        <v>627</v>
      </c>
    </row>
    <row r="165" spans="1:13" x14ac:dyDescent="0.2">
      <c r="A165" s="4" t="s">
        <v>146</v>
      </c>
      <c r="B165" s="4" t="s">
        <v>146</v>
      </c>
      <c r="C165" s="4" t="s">
        <v>225</v>
      </c>
      <c r="F165" s="6" t="str">
        <f t="shared" si="2"/>
        <v>67168988412 - SIGMA SEARCH HR PTY LTD</v>
      </c>
      <c r="L165">
        <v>67168988412</v>
      </c>
      <c r="M165" t="s">
        <v>628</v>
      </c>
    </row>
    <row r="166" spans="1:13" x14ac:dyDescent="0.2">
      <c r="A166" s="4" t="s">
        <v>146</v>
      </c>
      <c r="B166" s="4" t="s">
        <v>146</v>
      </c>
      <c r="C166" s="4" t="s">
        <v>233</v>
      </c>
      <c r="F166" s="6" t="str">
        <f t="shared" si="2"/>
        <v>14108863850 - Six Degrees Executive Pty Ltd</v>
      </c>
      <c r="L166">
        <v>14108863850</v>
      </c>
      <c r="M166" t="s">
        <v>629</v>
      </c>
    </row>
    <row r="167" spans="1:13" x14ac:dyDescent="0.2">
      <c r="A167" s="4" t="s">
        <v>146</v>
      </c>
      <c r="B167" s="4" t="s">
        <v>146</v>
      </c>
      <c r="C167" s="4" t="s">
        <v>234</v>
      </c>
      <c r="F167" s="6" t="str">
        <f t="shared" si="2"/>
        <v>77163750516 - SKL EXECUTIVE PTY LTD</v>
      </c>
      <c r="L167">
        <v>77163750516</v>
      </c>
      <c r="M167" t="s">
        <v>630</v>
      </c>
    </row>
    <row r="168" spans="1:13" x14ac:dyDescent="0.2">
      <c r="A168" s="4" t="s">
        <v>146</v>
      </c>
      <c r="B168" s="4" t="s">
        <v>146</v>
      </c>
      <c r="C168" s="4" t="s">
        <v>235</v>
      </c>
      <c r="F168" s="6" t="str">
        <f t="shared" si="2"/>
        <v>87630589212 - SONDERTEC PTY LTD</v>
      </c>
      <c r="L168">
        <v>87630589212</v>
      </c>
      <c r="M168" t="s">
        <v>631</v>
      </c>
    </row>
    <row r="169" spans="1:13" x14ac:dyDescent="0.2">
      <c r="A169" s="4" t="s">
        <v>146</v>
      </c>
      <c r="B169" s="4" t="s">
        <v>146</v>
      </c>
      <c r="C169" s="4" t="s">
        <v>236</v>
      </c>
      <c r="F169" s="6" t="str">
        <f t="shared" si="2"/>
        <v>26620847958 - SOVA ASSESSMENT PTY LTD</v>
      </c>
      <c r="L169">
        <v>26620847958</v>
      </c>
      <c r="M169" t="s">
        <v>632</v>
      </c>
    </row>
    <row r="170" spans="1:13" x14ac:dyDescent="0.2">
      <c r="A170" s="4" t="s">
        <v>146</v>
      </c>
      <c r="B170" s="4" t="s">
        <v>146</v>
      </c>
      <c r="C170" s="4" t="s">
        <v>237</v>
      </c>
      <c r="F170" s="6" t="str">
        <f t="shared" si="2"/>
        <v>21607985973 - SPECIALISTERNE CENTRE AUSTRALIA LIMITED</v>
      </c>
      <c r="L170">
        <v>21607985973</v>
      </c>
      <c r="M170" t="s">
        <v>633</v>
      </c>
    </row>
    <row r="171" spans="1:13" x14ac:dyDescent="0.2">
      <c r="A171" s="4" t="s">
        <v>146</v>
      </c>
      <c r="B171" s="4" t="s">
        <v>146</v>
      </c>
      <c r="C171" s="4" t="s">
        <v>238</v>
      </c>
      <c r="F171" s="6" t="str">
        <f t="shared" si="2"/>
        <v>60001719259 - SPINIFEX RECRUITING PTY LTD</v>
      </c>
      <c r="L171">
        <v>60001719259</v>
      </c>
      <c r="M171" t="s">
        <v>634</v>
      </c>
    </row>
    <row r="172" spans="1:13" ht="22.5" x14ac:dyDescent="0.2">
      <c r="A172" s="4" t="s">
        <v>146</v>
      </c>
      <c r="B172" s="4" t="s">
        <v>146</v>
      </c>
      <c r="C172" s="4" t="s">
        <v>239</v>
      </c>
      <c r="F172" s="6" t="str">
        <f t="shared" si="2"/>
        <v>30002991219 - STANTON CHASE NSW PTY LTD</v>
      </c>
      <c r="L172">
        <v>30002991219</v>
      </c>
      <c r="M172" t="s">
        <v>635</v>
      </c>
    </row>
    <row r="173" spans="1:13" x14ac:dyDescent="0.2">
      <c r="A173" s="4" t="s">
        <v>146</v>
      </c>
      <c r="B173" s="4" t="s">
        <v>146</v>
      </c>
      <c r="C173" s="4" t="s">
        <v>240</v>
      </c>
      <c r="F173" s="6" t="str">
        <f t="shared" si="2"/>
        <v>50146866846 - STEP5 CONSULT PTY LTD</v>
      </c>
      <c r="L173">
        <v>50146866846</v>
      </c>
      <c r="M173" t="s">
        <v>636</v>
      </c>
    </row>
    <row r="174" spans="1:13" x14ac:dyDescent="0.2">
      <c r="A174" s="4" t="s">
        <v>146</v>
      </c>
      <c r="B174" s="4" t="s">
        <v>146</v>
      </c>
      <c r="C174" s="4" t="s">
        <v>242</v>
      </c>
      <c r="F174" s="6" t="str">
        <f t="shared" si="2"/>
        <v>15094099617 - Talent International (NSW) Pty Ltd</v>
      </c>
      <c r="L174">
        <v>15094099617</v>
      </c>
      <c r="M174" t="s">
        <v>637</v>
      </c>
    </row>
    <row r="175" spans="1:13" x14ac:dyDescent="0.2">
      <c r="A175" s="4" t="s">
        <v>146</v>
      </c>
      <c r="B175" s="4" t="s">
        <v>146</v>
      </c>
      <c r="C175" s="4" t="s">
        <v>243</v>
      </c>
      <c r="F175" s="6" t="str">
        <f t="shared" si="2"/>
        <v>87618376917 - TALENT WEB MANAGEMENT PTY LTD</v>
      </c>
      <c r="L175">
        <v>87618376917</v>
      </c>
      <c r="M175" t="s">
        <v>638</v>
      </c>
    </row>
    <row r="176" spans="1:13" x14ac:dyDescent="0.2">
      <c r="A176" s="4" t="s">
        <v>146</v>
      </c>
      <c r="B176" s="4" t="s">
        <v>146</v>
      </c>
      <c r="C176" s="4" t="s">
        <v>257</v>
      </c>
      <c r="F176" s="6" t="str">
        <f t="shared" si="2"/>
        <v>72167296317 - TALENT WEB PROPERTY PTY LTD</v>
      </c>
      <c r="L176">
        <v>72167296317</v>
      </c>
      <c r="M176" t="s">
        <v>639</v>
      </c>
    </row>
    <row r="177" spans="1:13" x14ac:dyDescent="0.2">
      <c r="A177" s="4" t="s">
        <v>146</v>
      </c>
      <c r="B177" s="4" t="s">
        <v>146</v>
      </c>
      <c r="C177" s="4" t="s">
        <v>296</v>
      </c>
      <c r="F177" s="6" t="str">
        <f t="shared" si="2"/>
        <v>90610432721 - TALENTWEB CONSULTING PTY LTD</v>
      </c>
      <c r="L177">
        <v>90610432721</v>
      </c>
      <c r="M177" t="s">
        <v>640</v>
      </c>
    </row>
    <row r="178" spans="1:13" x14ac:dyDescent="0.2">
      <c r="A178" s="4" t="s">
        <v>146</v>
      </c>
      <c r="B178" s="4" t="s">
        <v>146</v>
      </c>
      <c r="C178" s="4" t="s">
        <v>297</v>
      </c>
      <c r="F178" s="6" t="str">
        <f t="shared" si="2"/>
        <v>51615432703 - TALENZA PTY. LTD.</v>
      </c>
      <c r="L178">
        <v>51615432703</v>
      </c>
      <c r="M178" t="s">
        <v>641</v>
      </c>
    </row>
    <row r="179" spans="1:13" x14ac:dyDescent="0.2">
      <c r="A179" s="4" t="s">
        <v>146</v>
      </c>
      <c r="B179" s="4" t="s">
        <v>146</v>
      </c>
      <c r="C179" s="4" t="s">
        <v>298</v>
      </c>
      <c r="F179" s="6" t="str">
        <f t="shared" si="2"/>
        <v>11109391951 - Tallentire O'Flynn Movsowitz Pty Ltd</v>
      </c>
      <c r="L179">
        <v>11109391951</v>
      </c>
      <c r="M179" t="s">
        <v>642</v>
      </c>
    </row>
    <row r="180" spans="1:13" x14ac:dyDescent="0.2">
      <c r="A180" s="4" t="s">
        <v>146</v>
      </c>
      <c r="B180" s="4" t="s">
        <v>146</v>
      </c>
      <c r="C180" s="4" t="s">
        <v>315</v>
      </c>
      <c r="F180" s="6" t="str">
        <f t="shared" si="2"/>
        <v>88093901841 - TARDIS GROUP PTY LTD</v>
      </c>
      <c r="L180">
        <v>88093901841</v>
      </c>
      <c r="M180" t="s">
        <v>643</v>
      </c>
    </row>
    <row r="181" spans="1:13" x14ac:dyDescent="0.2">
      <c r="A181" s="4" t="s">
        <v>146</v>
      </c>
      <c r="B181" s="4" t="s">
        <v>146</v>
      </c>
      <c r="C181" s="4" t="s">
        <v>316</v>
      </c>
      <c r="F181" s="6" t="str">
        <f t="shared" si="2"/>
        <v>67159603282 - TECHNICAL FOCUS PTY LTD</v>
      </c>
      <c r="L181">
        <v>67159603282</v>
      </c>
      <c r="M181" t="s">
        <v>644</v>
      </c>
    </row>
    <row r="182" spans="1:13" x14ac:dyDescent="0.2">
      <c r="A182" s="4" t="s">
        <v>146</v>
      </c>
      <c r="B182" s="4" t="s">
        <v>146</v>
      </c>
      <c r="C182" s="4" t="s">
        <v>317</v>
      </c>
      <c r="F182" s="6" t="str">
        <f t="shared" si="2"/>
        <v>35090542911 - TEST GRID (AUST) PTY LTD</v>
      </c>
      <c r="L182">
        <v>35090542911</v>
      </c>
      <c r="M182" t="s">
        <v>645</v>
      </c>
    </row>
    <row r="183" spans="1:13" x14ac:dyDescent="0.2">
      <c r="A183" s="4" t="s">
        <v>146</v>
      </c>
      <c r="B183" s="4" t="s">
        <v>146</v>
      </c>
      <c r="C183" s="4" t="s">
        <v>318</v>
      </c>
      <c r="F183" s="6" t="str">
        <f t="shared" si="2"/>
        <v>65161293796 - THE ACQUIRE GROUP AUSTRALIA PTY LTD</v>
      </c>
      <c r="L183">
        <v>65161293796</v>
      </c>
      <c r="M183" t="s">
        <v>646</v>
      </c>
    </row>
    <row r="184" spans="1:13" x14ac:dyDescent="0.2">
      <c r="A184" s="4" t="s">
        <v>146</v>
      </c>
      <c r="B184" s="4" t="s">
        <v>146</v>
      </c>
      <c r="C184" s="4" t="s">
        <v>319</v>
      </c>
      <c r="F184" s="6" t="str">
        <f t="shared" si="2"/>
        <v>55086799715 - THE BLACKADDER RECRUITMENT COMPANY PTY. LIMITED</v>
      </c>
      <c r="L184">
        <v>55086799715</v>
      </c>
      <c r="M184" t="s">
        <v>647</v>
      </c>
    </row>
    <row r="185" spans="1:13" x14ac:dyDescent="0.2">
      <c r="A185" s="4" t="s">
        <v>146</v>
      </c>
      <c r="B185" s="4" t="s">
        <v>146</v>
      </c>
      <c r="C185" s="4" t="s">
        <v>324</v>
      </c>
      <c r="F185" s="6" t="str">
        <f t="shared" si="2"/>
        <v>38064582430 - THE INSIGHT EXECUTIVE SEARCH GROUP PTY LTD</v>
      </c>
      <c r="L185">
        <v>38064582430</v>
      </c>
      <c r="M185" t="s">
        <v>648</v>
      </c>
    </row>
    <row r="186" spans="1:13" x14ac:dyDescent="0.2">
      <c r="A186" s="4" t="s">
        <v>146</v>
      </c>
      <c r="B186" s="4" t="s">
        <v>146</v>
      </c>
      <c r="C186" s="4" t="s">
        <v>325</v>
      </c>
      <c r="F186" s="6" t="str">
        <f t="shared" si="2"/>
        <v>53116521727 - THE NEXT STEP RECRUITMENT COMPANY (NSW) PTY LIMITED</v>
      </c>
      <c r="L186">
        <v>53116521727</v>
      </c>
      <c r="M186" t="s">
        <v>649</v>
      </c>
    </row>
    <row r="187" spans="1:13" x14ac:dyDescent="0.2">
      <c r="A187" s="4" t="s">
        <v>146</v>
      </c>
      <c r="B187" s="4" t="s">
        <v>146</v>
      </c>
      <c r="C187" s="4" t="s">
        <v>326</v>
      </c>
      <c r="F187" s="6" t="str">
        <f t="shared" si="2"/>
        <v>18618037531 - The Orchard Talent Group Pty Ltd</v>
      </c>
      <c r="L187">
        <v>18618037531</v>
      </c>
      <c r="M187" t="s">
        <v>650</v>
      </c>
    </row>
    <row r="188" spans="1:13" x14ac:dyDescent="0.2">
      <c r="A188" s="4" t="s">
        <v>146</v>
      </c>
      <c r="B188" s="4" t="s">
        <v>146</v>
      </c>
      <c r="C188" s="4" t="s">
        <v>329</v>
      </c>
      <c r="F188" s="6" t="str">
        <f t="shared" si="2"/>
        <v>48121625072 - The Recruitment Business Pty Ltd</v>
      </c>
      <c r="L188">
        <v>48121625072</v>
      </c>
      <c r="M188" t="s">
        <v>651</v>
      </c>
    </row>
    <row r="189" spans="1:13" x14ac:dyDescent="0.2">
      <c r="A189" s="4" t="s">
        <v>146</v>
      </c>
      <c r="B189" s="4" t="s">
        <v>146</v>
      </c>
      <c r="C189" s="4" t="s">
        <v>331</v>
      </c>
      <c r="F189" s="6" t="str">
        <f t="shared" si="2"/>
        <v>79647576226 - The Trustee for ABILITY PEOPLE TRUST</v>
      </c>
      <c r="L189">
        <v>79647576226</v>
      </c>
      <c r="M189" t="s">
        <v>652</v>
      </c>
    </row>
    <row r="190" spans="1:13" x14ac:dyDescent="0.2">
      <c r="A190" s="4" t="s">
        <v>146</v>
      </c>
      <c r="B190" s="4" t="s">
        <v>146</v>
      </c>
      <c r="C190" s="4" t="s">
        <v>332</v>
      </c>
      <c r="F190" s="6" t="str">
        <f t="shared" si="2"/>
        <v>88993792925 - THE TRUSTEE FOR MELKMAN &amp; THORNTON UNIT TRUST</v>
      </c>
      <c r="L190">
        <v>88993792925</v>
      </c>
      <c r="M190" t="s">
        <v>653</v>
      </c>
    </row>
    <row r="191" spans="1:13" x14ac:dyDescent="0.2">
      <c r="A191" s="4" t="s">
        <v>146</v>
      </c>
      <c r="B191" s="4" t="s">
        <v>146</v>
      </c>
      <c r="C191" s="4" t="s">
        <v>333</v>
      </c>
      <c r="F191" s="6" t="str">
        <f t="shared" si="2"/>
        <v>56161213485 - TMS TALENT PTY LTD</v>
      </c>
      <c r="L191">
        <v>56161213485</v>
      </c>
      <c r="M191" t="s">
        <v>654</v>
      </c>
    </row>
    <row r="192" spans="1:13" x14ac:dyDescent="0.2">
      <c r="A192" s="4" t="s">
        <v>146</v>
      </c>
      <c r="B192" s="4" t="s">
        <v>146</v>
      </c>
      <c r="C192" s="4" t="s">
        <v>334</v>
      </c>
      <c r="F192" s="6" t="str">
        <f t="shared" si="2"/>
        <v>56164963893 - TOBIN MCCLINTOCK PTY LIMITED</v>
      </c>
      <c r="L192">
        <v>56164963893</v>
      </c>
      <c r="M192" t="s">
        <v>655</v>
      </c>
    </row>
    <row r="193" spans="1:13" x14ac:dyDescent="0.2">
      <c r="A193" s="4" t="s">
        <v>146</v>
      </c>
      <c r="B193" s="4" t="s">
        <v>146</v>
      </c>
      <c r="C193" s="4" t="s">
        <v>344</v>
      </c>
      <c r="F193" s="6" t="str">
        <f t="shared" si="2"/>
        <v>25153314679 - Torch professional Services Pty Limited</v>
      </c>
      <c r="L193">
        <v>25153314679</v>
      </c>
      <c r="M193" t="s">
        <v>656</v>
      </c>
    </row>
    <row r="194" spans="1:13" x14ac:dyDescent="0.2">
      <c r="A194" s="4" t="s">
        <v>146</v>
      </c>
      <c r="B194" s="4" t="s">
        <v>146</v>
      </c>
      <c r="C194" s="4" t="s">
        <v>345</v>
      </c>
      <c r="F194" s="6" t="str">
        <f t="shared" si="2"/>
        <v>46116721334 - Total Resource Solutions (TRS) Pty Ltd</v>
      </c>
      <c r="L194">
        <v>46116721334</v>
      </c>
      <c r="M194" t="s">
        <v>657</v>
      </c>
    </row>
    <row r="195" spans="1:13" x14ac:dyDescent="0.2">
      <c r="A195" s="4" t="s">
        <v>146</v>
      </c>
      <c r="B195" s="4" t="s">
        <v>146</v>
      </c>
      <c r="C195" s="4" t="s">
        <v>346</v>
      </c>
      <c r="F195" s="6" t="str">
        <f t="shared" ref="F195:F209" si="3">L195&amp;" - "&amp;M195</f>
        <v>30612173163 - TROOCOO PTY LTD</v>
      </c>
      <c r="L195">
        <v>30612173163</v>
      </c>
      <c r="M195" t="s">
        <v>658</v>
      </c>
    </row>
    <row r="196" spans="1:13" x14ac:dyDescent="0.2">
      <c r="A196" s="4" t="s">
        <v>146</v>
      </c>
      <c r="B196" s="4" t="s">
        <v>146</v>
      </c>
      <c r="C196" s="4" t="s">
        <v>347</v>
      </c>
      <c r="F196" s="6" t="str">
        <f t="shared" si="3"/>
        <v>16159792695 - TROY RECRUITMENT PTY. LTD.</v>
      </c>
      <c r="L196">
        <v>16159792695</v>
      </c>
      <c r="M196" t="s">
        <v>659</v>
      </c>
    </row>
    <row r="197" spans="1:13" x14ac:dyDescent="0.2">
      <c r="A197" s="4" t="s">
        <v>146</v>
      </c>
      <c r="B197" s="4" t="s">
        <v>146</v>
      </c>
      <c r="C197" s="4" t="s">
        <v>349</v>
      </c>
      <c r="F197" s="6" t="str">
        <f t="shared" si="3"/>
        <v>71607475865 - U&amp;U NSW PTY LTD</v>
      </c>
      <c r="L197">
        <v>71607475865</v>
      </c>
      <c r="M197" t="s">
        <v>660</v>
      </c>
    </row>
    <row r="198" spans="1:13" x14ac:dyDescent="0.2">
      <c r="A198" s="4" t="s">
        <v>146</v>
      </c>
      <c r="B198" s="4" t="s">
        <v>146</v>
      </c>
      <c r="C198" s="4" t="s">
        <v>351</v>
      </c>
      <c r="F198" s="6" t="str">
        <f t="shared" si="3"/>
        <v>66111303738 - VASS INTERNATIONAL PTY LTD</v>
      </c>
      <c r="L198">
        <v>66111303738</v>
      </c>
      <c r="M198" t="s">
        <v>661</v>
      </c>
    </row>
    <row r="199" spans="1:13" x14ac:dyDescent="0.2">
      <c r="A199" s="4" t="s">
        <v>146</v>
      </c>
      <c r="B199" s="4" t="s">
        <v>146</v>
      </c>
      <c r="C199" s="4" t="s">
        <v>352</v>
      </c>
      <c r="F199" s="6" t="str">
        <f t="shared" si="3"/>
        <v>84637720444 - Vertical Scope Group Pty Ltd</v>
      </c>
      <c r="L199">
        <v>84637720444</v>
      </c>
      <c r="M199" t="s">
        <v>662</v>
      </c>
    </row>
    <row r="200" spans="1:13" x14ac:dyDescent="0.2">
      <c r="A200" s="4" t="s">
        <v>146</v>
      </c>
      <c r="B200" s="4" t="s">
        <v>146</v>
      </c>
      <c r="C200" s="4" t="s">
        <v>366</v>
      </c>
      <c r="F200" s="6" t="str">
        <f t="shared" si="3"/>
        <v>89113860218 - Vertical Talent Pty Ltd</v>
      </c>
      <c r="L200">
        <v>89113860218</v>
      </c>
      <c r="M200" t="s">
        <v>663</v>
      </c>
    </row>
    <row r="201" spans="1:13" x14ac:dyDescent="0.2">
      <c r="A201" s="4" t="s">
        <v>146</v>
      </c>
      <c r="B201" s="4" t="s">
        <v>146</v>
      </c>
      <c r="C201" s="4" t="s">
        <v>367</v>
      </c>
      <c r="F201" s="6" t="str">
        <f t="shared" si="3"/>
        <v>39664812166 - VidCruiter Inc</v>
      </c>
      <c r="L201">
        <v>39664812166</v>
      </c>
      <c r="M201" t="s">
        <v>664</v>
      </c>
    </row>
    <row r="202" spans="1:13" x14ac:dyDescent="0.2">
      <c r="A202" s="4" t="s">
        <v>146</v>
      </c>
      <c r="B202" s="4" t="s">
        <v>146</v>
      </c>
      <c r="C202" s="4" t="s">
        <v>368</v>
      </c>
      <c r="F202" s="6" t="str">
        <f t="shared" si="3"/>
        <v>13158314713 - VIEPLE PTY LTD</v>
      </c>
      <c r="L202">
        <v>13158314713</v>
      </c>
      <c r="M202" t="s">
        <v>665</v>
      </c>
    </row>
    <row r="203" spans="1:13" x14ac:dyDescent="0.2">
      <c r="A203" s="4" t="s">
        <v>146</v>
      </c>
      <c r="B203" s="4" t="s">
        <v>146</v>
      </c>
      <c r="C203" s="4" t="s">
        <v>369</v>
      </c>
      <c r="F203" s="6" t="str">
        <f t="shared" si="3"/>
        <v>42115586144 - WATERMARK SEARCH INTERNATIONAL PTY LIMITED</v>
      </c>
      <c r="L203">
        <v>42115586144</v>
      </c>
      <c r="M203" t="s">
        <v>666</v>
      </c>
    </row>
    <row r="204" spans="1:13" x14ac:dyDescent="0.2">
      <c r="A204" s="4" t="s">
        <v>146</v>
      </c>
      <c r="B204" s="4" t="s">
        <v>146</v>
      </c>
      <c r="C204" s="4" t="s">
        <v>405</v>
      </c>
      <c r="F204" s="6" t="str">
        <f t="shared" si="3"/>
        <v>63142805025 - West Recruitment Consulting</v>
      </c>
      <c r="L204">
        <v>63142805025</v>
      </c>
      <c r="M204" t="s">
        <v>667</v>
      </c>
    </row>
    <row r="205" spans="1:13" x14ac:dyDescent="0.2">
      <c r="A205" s="4" t="s">
        <v>146</v>
      </c>
      <c r="B205" s="4" t="s">
        <v>146</v>
      </c>
      <c r="C205" s="4" t="s">
        <v>409</v>
      </c>
      <c r="F205" s="6" t="str">
        <f t="shared" si="3"/>
        <v>52119884945 - Whizdom Pty Ltd</v>
      </c>
      <c r="L205">
        <v>52119884945</v>
      </c>
      <c r="M205" t="s">
        <v>668</v>
      </c>
    </row>
    <row r="206" spans="1:13" x14ac:dyDescent="0.2">
      <c r="A206" s="4" t="s">
        <v>146</v>
      </c>
      <c r="B206" s="4" t="s">
        <v>146</v>
      </c>
      <c r="C206" s="4" t="s">
        <v>411</v>
      </c>
      <c r="F206" s="6" t="str">
        <f t="shared" si="3"/>
        <v>86612071397 - WILSON BROWN EXECUTIVE PTY LTD</v>
      </c>
      <c r="L206">
        <v>86612071397</v>
      </c>
      <c r="M206" t="s">
        <v>669</v>
      </c>
    </row>
    <row r="207" spans="1:13" x14ac:dyDescent="0.2">
      <c r="A207" s="4" t="s">
        <v>448</v>
      </c>
      <c r="B207" s="4" t="s">
        <v>448</v>
      </c>
      <c r="C207" s="4" t="s">
        <v>52</v>
      </c>
      <c r="F207" s="6" t="str">
        <f t="shared" si="3"/>
        <v>15655912388 - WORKFORCE NSW PTY LTD</v>
      </c>
      <c r="L207">
        <v>15655912388</v>
      </c>
      <c r="M207" t="s">
        <v>670</v>
      </c>
    </row>
    <row r="208" spans="1:13" x14ac:dyDescent="0.2">
      <c r="A208" s="4" t="s">
        <v>448</v>
      </c>
      <c r="B208" s="4" t="s">
        <v>448</v>
      </c>
      <c r="C208" s="4" t="s">
        <v>62</v>
      </c>
      <c r="F208" s="6" t="str">
        <f t="shared" si="3"/>
        <v>34617787836 - XCEPTIONAL TESTING PTY. LTD.</v>
      </c>
      <c r="L208">
        <v>34617787836</v>
      </c>
      <c r="M208" t="s">
        <v>671</v>
      </c>
    </row>
    <row r="209" spans="1:13" x14ac:dyDescent="0.2">
      <c r="A209" s="4" t="s">
        <v>448</v>
      </c>
      <c r="B209" s="4" t="s">
        <v>448</v>
      </c>
      <c r="C209" s="4" t="s">
        <v>63</v>
      </c>
      <c r="F209" s="6" t="str">
        <f t="shared" si="3"/>
        <v>30147613938 - XREF (AU) PTY LTD</v>
      </c>
      <c r="L209">
        <v>30147613938</v>
      </c>
      <c r="M209" t="s">
        <v>672</v>
      </c>
    </row>
    <row r="210" spans="1:13" x14ac:dyDescent="0.2">
      <c r="A210" s="4" t="s">
        <v>448</v>
      </c>
      <c r="B210" s="4" t="s">
        <v>448</v>
      </c>
      <c r="C210" s="4" t="s">
        <v>100</v>
      </c>
      <c r="F210" s="6" t="str">
        <f>L210&amp;" - "&amp;M210</f>
        <v>16120870019 - ZENERGY ASIA PACIFIC PTY LTD</v>
      </c>
      <c r="L210">
        <v>16120870019</v>
      </c>
      <c r="M210" t="s">
        <v>673</v>
      </c>
    </row>
    <row r="211" spans="1:13" x14ac:dyDescent="0.2">
      <c r="A211" s="4" t="s">
        <v>448</v>
      </c>
      <c r="B211" s="4" t="s">
        <v>448</v>
      </c>
      <c r="C211" s="4" t="s">
        <v>115</v>
      </c>
    </row>
    <row r="212" spans="1:13" x14ac:dyDescent="0.2">
      <c r="A212" s="4" t="s">
        <v>448</v>
      </c>
      <c r="B212" s="4" t="s">
        <v>448</v>
      </c>
      <c r="C212" s="4" t="s">
        <v>117</v>
      </c>
    </row>
    <row r="213" spans="1:13" x14ac:dyDescent="0.2">
      <c r="A213" s="4" t="s">
        <v>448</v>
      </c>
      <c r="B213" s="4" t="s">
        <v>448</v>
      </c>
      <c r="C213" s="4" t="s">
        <v>118</v>
      </c>
    </row>
    <row r="214" spans="1:13" x14ac:dyDescent="0.2">
      <c r="A214" s="4" t="s">
        <v>448</v>
      </c>
      <c r="B214" s="4" t="s">
        <v>448</v>
      </c>
      <c r="C214" s="4" t="s">
        <v>119</v>
      </c>
    </row>
    <row r="215" spans="1:13" x14ac:dyDescent="0.2">
      <c r="A215" s="4" t="s">
        <v>448</v>
      </c>
      <c r="B215" s="4" t="s">
        <v>448</v>
      </c>
      <c r="C215" s="4" t="s">
        <v>119</v>
      </c>
    </row>
    <row r="216" spans="1:13" x14ac:dyDescent="0.2">
      <c r="A216" s="4" t="s">
        <v>448</v>
      </c>
      <c r="B216" s="4" t="s">
        <v>448</v>
      </c>
      <c r="C216" s="4" t="s">
        <v>120</v>
      </c>
    </row>
    <row r="217" spans="1:13" x14ac:dyDescent="0.2">
      <c r="A217" s="4" t="s">
        <v>448</v>
      </c>
      <c r="B217" s="4" t="s">
        <v>448</v>
      </c>
      <c r="C217" s="4" t="s">
        <v>134</v>
      </c>
    </row>
    <row r="218" spans="1:13" x14ac:dyDescent="0.2">
      <c r="A218" s="4" t="s">
        <v>448</v>
      </c>
      <c r="B218" s="4" t="s">
        <v>448</v>
      </c>
      <c r="C218" s="4" t="s">
        <v>135</v>
      </c>
    </row>
    <row r="219" spans="1:13" x14ac:dyDescent="0.2">
      <c r="A219" s="4" t="s">
        <v>448</v>
      </c>
      <c r="B219" s="4" t="s">
        <v>448</v>
      </c>
      <c r="C219" s="4" t="s">
        <v>139</v>
      </c>
    </row>
    <row r="220" spans="1:13" x14ac:dyDescent="0.2">
      <c r="A220" s="4" t="s">
        <v>448</v>
      </c>
      <c r="B220" s="4" t="s">
        <v>448</v>
      </c>
      <c r="C220" s="4" t="s">
        <v>158</v>
      </c>
    </row>
    <row r="221" spans="1:13" x14ac:dyDescent="0.2">
      <c r="A221" s="4" t="s">
        <v>448</v>
      </c>
      <c r="B221" s="4" t="s">
        <v>448</v>
      </c>
      <c r="C221" s="4" t="s">
        <v>172</v>
      </c>
    </row>
    <row r="222" spans="1:13" x14ac:dyDescent="0.2">
      <c r="A222" s="4" t="s">
        <v>448</v>
      </c>
      <c r="B222" s="4" t="s">
        <v>448</v>
      </c>
      <c r="C222" s="4" t="s">
        <v>182</v>
      </c>
    </row>
    <row r="223" spans="1:13" x14ac:dyDescent="0.2">
      <c r="A223" s="4" t="s">
        <v>448</v>
      </c>
      <c r="B223" s="4" t="s">
        <v>448</v>
      </c>
      <c r="C223" s="4" t="s">
        <v>183</v>
      </c>
    </row>
    <row r="224" spans="1:13" x14ac:dyDescent="0.2">
      <c r="A224" s="4" t="s">
        <v>448</v>
      </c>
      <c r="B224" s="4" t="s">
        <v>448</v>
      </c>
      <c r="C224" s="4" t="s">
        <v>206</v>
      </c>
    </row>
    <row r="225" spans="1:3" x14ac:dyDescent="0.2">
      <c r="A225" s="4" t="s">
        <v>448</v>
      </c>
      <c r="B225" s="4" t="s">
        <v>448</v>
      </c>
      <c r="C225" s="4" t="s">
        <v>207</v>
      </c>
    </row>
    <row r="226" spans="1:3" ht="22.5" x14ac:dyDescent="0.2">
      <c r="A226" s="4" t="s">
        <v>448</v>
      </c>
      <c r="B226" s="4" t="s">
        <v>448</v>
      </c>
      <c r="C226" s="4" t="s">
        <v>231</v>
      </c>
    </row>
    <row r="227" spans="1:3" x14ac:dyDescent="0.2">
      <c r="A227" s="4" t="s">
        <v>448</v>
      </c>
      <c r="B227" s="4" t="s">
        <v>448</v>
      </c>
      <c r="C227" s="4" t="s">
        <v>241</v>
      </c>
    </row>
    <row r="228" spans="1:3" x14ac:dyDescent="0.2">
      <c r="A228" s="4" t="s">
        <v>448</v>
      </c>
      <c r="B228" s="4" t="s">
        <v>448</v>
      </c>
      <c r="C228" s="4" t="s">
        <v>244</v>
      </c>
    </row>
    <row r="229" spans="1:3" x14ac:dyDescent="0.2">
      <c r="A229" s="4" t="s">
        <v>448</v>
      </c>
      <c r="B229" s="4" t="s">
        <v>448</v>
      </c>
      <c r="C229" s="4" t="s">
        <v>252</v>
      </c>
    </row>
    <row r="230" spans="1:3" x14ac:dyDescent="0.2">
      <c r="A230" s="4" t="s">
        <v>448</v>
      </c>
      <c r="B230" s="4" t="s">
        <v>448</v>
      </c>
      <c r="C230" s="4" t="s">
        <v>263</v>
      </c>
    </row>
    <row r="231" spans="1:3" x14ac:dyDescent="0.2">
      <c r="A231" s="4" t="s">
        <v>448</v>
      </c>
      <c r="B231" s="4" t="s">
        <v>448</v>
      </c>
      <c r="C231" s="4" t="s">
        <v>264</v>
      </c>
    </row>
    <row r="232" spans="1:3" x14ac:dyDescent="0.2">
      <c r="A232" s="4" t="s">
        <v>448</v>
      </c>
      <c r="B232" s="4" t="s">
        <v>448</v>
      </c>
      <c r="C232" s="4" t="s">
        <v>301</v>
      </c>
    </row>
    <row r="233" spans="1:3" x14ac:dyDescent="0.2">
      <c r="A233" s="4" t="s">
        <v>448</v>
      </c>
      <c r="B233" s="4" t="s">
        <v>448</v>
      </c>
      <c r="C233" s="4" t="s">
        <v>342</v>
      </c>
    </row>
    <row r="234" spans="1:3" x14ac:dyDescent="0.2">
      <c r="A234" s="4" t="s">
        <v>448</v>
      </c>
      <c r="B234" s="4" t="s">
        <v>448</v>
      </c>
      <c r="C234" s="4" t="s">
        <v>356</v>
      </c>
    </row>
    <row r="235" spans="1:3" x14ac:dyDescent="0.2">
      <c r="A235" s="4" t="s">
        <v>448</v>
      </c>
      <c r="B235" s="4" t="s">
        <v>448</v>
      </c>
      <c r="C235" s="4" t="s">
        <v>397</v>
      </c>
    </row>
    <row r="236" spans="1:3" x14ac:dyDescent="0.2">
      <c r="A236" s="4" t="s">
        <v>448</v>
      </c>
      <c r="B236" s="4" t="s">
        <v>448</v>
      </c>
      <c r="C236" s="4" t="s">
        <v>398</v>
      </c>
    </row>
    <row r="237" spans="1:3" x14ac:dyDescent="0.2">
      <c r="A237" s="4" t="s">
        <v>448</v>
      </c>
      <c r="B237" s="4" t="s">
        <v>448</v>
      </c>
      <c r="C237" s="4" t="s">
        <v>401</v>
      </c>
    </row>
    <row r="238" spans="1:3" x14ac:dyDescent="0.2">
      <c r="A238" s="4" t="s">
        <v>448</v>
      </c>
      <c r="B238" s="4" t="s">
        <v>362</v>
      </c>
      <c r="C238" s="4" t="s">
        <v>362</v>
      </c>
    </row>
    <row r="239" spans="1:3" x14ac:dyDescent="0.2">
      <c r="A239" s="4" t="s">
        <v>451</v>
      </c>
      <c r="B239" s="4" t="s">
        <v>451</v>
      </c>
      <c r="C239" s="4" t="s">
        <v>107</v>
      </c>
    </row>
    <row r="240" spans="1:3" x14ac:dyDescent="0.2">
      <c r="A240" s="4" t="s">
        <v>451</v>
      </c>
      <c r="B240" s="4" t="s">
        <v>451</v>
      </c>
      <c r="C240" s="4" t="s">
        <v>121</v>
      </c>
    </row>
    <row r="241" spans="1:3" x14ac:dyDescent="0.2">
      <c r="A241" s="4" t="s">
        <v>451</v>
      </c>
      <c r="B241" s="4" t="s">
        <v>451</v>
      </c>
      <c r="C241" s="4" t="s">
        <v>184</v>
      </c>
    </row>
    <row r="242" spans="1:3" x14ac:dyDescent="0.2">
      <c r="A242" s="4" t="s">
        <v>451</v>
      </c>
      <c r="B242" s="4" t="s">
        <v>451</v>
      </c>
      <c r="C242" s="4" t="s">
        <v>187</v>
      </c>
    </row>
    <row r="243" spans="1:3" x14ac:dyDescent="0.2">
      <c r="A243" s="4" t="s">
        <v>451</v>
      </c>
      <c r="B243" s="4" t="s">
        <v>451</v>
      </c>
      <c r="C243" s="4" t="s">
        <v>210</v>
      </c>
    </row>
    <row r="244" spans="1:3" x14ac:dyDescent="0.2">
      <c r="A244" s="4" t="s">
        <v>451</v>
      </c>
      <c r="B244" s="4" t="s">
        <v>451</v>
      </c>
      <c r="C244" s="4" t="s">
        <v>228</v>
      </c>
    </row>
    <row r="245" spans="1:3" ht="22.5" x14ac:dyDescent="0.2">
      <c r="A245" s="4" t="s">
        <v>451</v>
      </c>
      <c r="B245" s="4" t="s">
        <v>451</v>
      </c>
      <c r="C245" s="4" t="s">
        <v>232</v>
      </c>
    </row>
    <row r="246" spans="1:3" x14ac:dyDescent="0.2">
      <c r="A246" s="4" t="s">
        <v>451</v>
      </c>
      <c r="B246" s="4" t="s">
        <v>451</v>
      </c>
      <c r="C246" s="4" t="s">
        <v>245</v>
      </c>
    </row>
    <row r="247" spans="1:3" x14ac:dyDescent="0.2">
      <c r="A247" s="4" t="s">
        <v>451</v>
      </c>
      <c r="B247" s="4" t="s">
        <v>451</v>
      </c>
      <c r="C247" s="4" t="s">
        <v>251</v>
      </c>
    </row>
    <row r="248" spans="1:3" x14ac:dyDescent="0.2">
      <c r="A248" s="4" t="s">
        <v>451</v>
      </c>
      <c r="B248" s="4" t="s">
        <v>451</v>
      </c>
      <c r="C248" s="4" t="s">
        <v>281</v>
      </c>
    </row>
    <row r="249" spans="1:3" x14ac:dyDescent="0.2">
      <c r="A249" s="4" t="s">
        <v>451</v>
      </c>
      <c r="B249" s="4" t="s">
        <v>451</v>
      </c>
      <c r="C249" s="4" t="s">
        <v>284</v>
      </c>
    </row>
    <row r="250" spans="1:3" x14ac:dyDescent="0.2">
      <c r="A250" s="4" t="s">
        <v>451</v>
      </c>
      <c r="B250" s="4" t="s">
        <v>451</v>
      </c>
      <c r="C250" s="4" t="s">
        <v>285</v>
      </c>
    </row>
    <row r="251" spans="1:3" ht="12" customHeight="1" x14ac:dyDescent="0.2">
      <c r="A251" s="4" t="s">
        <v>451</v>
      </c>
      <c r="B251" s="4" t="s">
        <v>451</v>
      </c>
      <c r="C251" s="4" t="s">
        <v>294</v>
      </c>
    </row>
    <row r="252" spans="1:3" x14ac:dyDescent="0.2">
      <c r="A252" s="4" t="s">
        <v>451</v>
      </c>
      <c r="B252" s="4" t="s">
        <v>451</v>
      </c>
      <c r="C252" s="4" t="s">
        <v>302</v>
      </c>
    </row>
    <row r="253" spans="1:3" x14ac:dyDescent="0.2">
      <c r="A253" s="4" t="s">
        <v>303</v>
      </c>
      <c r="B253" s="4" t="s">
        <v>303</v>
      </c>
      <c r="C253" s="4" t="s">
        <v>122</v>
      </c>
    </row>
    <row r="254" spans="1:3" x14ac:dyDescent="0.2">
      <c r="A254" s="4" t="s">
        <v>303</v>
      </c>
      <c r="B254" s="4" t="s">
        <v>303</v>
      </c>
      <c r="C254" s="4" t="s">
        <v>142</v>
      </c>
    </row>
    <row r="255" spans="1:3" x14ac:dyDescent="0.2">
      <c r="A255" s="4" t="s">
        <v>303</v>
      </c>
      <c r="B255" s="4" t="s">
        <v>303</v>
      </c>
      <c r="C255" s="4" t="s">
        <v>191</v>
      </c>
    </row>
    <row r="256" spans="1:3" x14ac:dyDescent="0.2">
      <c r="A256" s="4" t="s">
        <v>303</v>
      </c>
      <c r="B256" s="4" t="s">
        <v>303</v>
      </c>
      <c r="C256" s="4" t="s">
        <v>295</v>
      </c>
    </row>
    <row r="257" spans="1:3" x14ac:dyDescent="0.2">
      <c r="A257" s="4" t="s">
        <v>303</v>
      </c>
      <c r="B257" s="4" t="s">
        <v>303</v>
      </c>
      <c r="C257" s="4" t="s">
        <v>303</v>
      </c>
    </row>
    <row r="258" spans="1:3" x14ac:dyDescent="0.2">
      <c r="A258" s="4" t="s">
        <v>456</v>
      </c>
      <c r="B258" s="4" t="s">
        <v>456</v>
      </c>
      <c r="C258" s="4" t="s">
        <v>56</v>
      </c>
    </row>
    <row r="259" spans="1:3" ht="22.5" x14ac:dyDescent="0.2">
      <c r="A259" s="4" t="s">
        <v>456</v>
      </c>
      <c r="B259" s="4" t="s">
        <v>456</v>
      </c>
      <c r="C259" s="4" t="s">
        <v>92</v>
      </c>
    </row>
    <row r="260" spans="1:3" x14ac:dyDescent="0.2">
      <c r="A260" s="4" t="s">
        <v>456</v>
      </c>
      <c r="B260" s="4" t="s">
        <v>456</v>
      </c>
      <c r="C260" s="4" t="s">
        <v>101</v>
      </c>
    </row>
    <row r="261" spans="1:3" x14ac:dyDescent="0.2">
      <c r="A261" s="4" t="s">
        <v>456</v>
      </c>
      <c r="B261" s="4" t="s">
        <v>456</v>
      </c>
      <c r="C261" s="4" t="s">
        <v>104</v>
      </c>
    </row>
    <row r="262" spans="1:3" x14ac:dyDescent="0.2">
      <c r="A262" s="4" t="s">
        <v>456</v>
      </c>
      <c r="B262" s="4" t="s">
        <v>456</v>
      </c>
      <c r="C262" s="4" t="s">
        <v>105</v>
      </c>
    </row>
    <row r="263" spans="1:3" x14ac:dyDescent="0.2">
      <c r="A263" s="4" t="s">
        <v>456</v>
      </c>
      <c r="B263" s="4" t="s">
        <v>456</v>
      </c>
      <c r="C263" s="4" t="s">
        <v>109</v>
      </c>
    </row>
    <row r="264" spans="1:3" x14ac:dyDescent="0.2">
      <c r="A264" s="4" t="s">
        <v>456</v>
      </c>
      <c r="B264" s="4" t="s">
        <v>456</v>
      </c>
      <c r="C264" s="4" t="s">
        <v>112</v>
      </c>
    </row>
    <row r="265" spans="1:3" x14ac:dyDescent="0.2">
      <c r="A265" s="4" t="s">
        <v>456</v>
      </c>
      <c r="B265" s="4" t="s">
        <v>456</v>
      </c>
      <c r="C265" s="4" t="s">
        <v>113</v>
      </c>
    </row>
    <row r="266" spans="1:3" x14ac:dyDescent="0.2">
      <c r="A266" s="4" t="s">
        <v>456</v>
      </c>
      <c r="B266" s="4" t="s">
        <v>456</v>
      </c>
      <c r="C266" s="4" t="s">
        <v>116</v>
      </c>
    </row>
    <row r="267" spans="1:3" x14ac:dyDescent="0.2">
      <c r="A267" s="4" t="s">
        <v>456</v>
      </c>
      <c r="B267" s="4" t="s">
        <v>456</v>
      </c>
      <c r="C267" s="4" t="s">
        <v>126</v>
      </c>
    </row>
    <row r="268" spans="1:3" x14ac:dyDescent="0.2">
      <c r="A268" s="4" t="s">
        <v>456</v>
      </c>
      <c r="B268" s="4" t="s">
        <v>456</v>
      </c>
      <c r="C268" s="4" t="s">
        <v>136</v>
      </c>
    </row>
    <row r="269" spans="1:3" x14ac:dyDescent="0.2">
      <c r="A269" s="4" t="s">
        <v>456</v>
      </c>
      <c r="B269" s="4" t="s">
        <v>456</v>
      </c>
      <c r="C269" s="4" t="s">
        <v>137</v>
      </c>
    </row>
    <row r="270" spans="1:3" x14ac:dyDescent="0.2">
      <c r="A270" s="4" t="s">
        <v>456</v>
      </c>
      <c r="B270" s="4" t="s">
        <v>456</v>
      </c>
      <c r="C270" s="4" t="s">
        <v>141</v>
      </c>
    </row>
    <row r="271" spans="1:3" x14ac:dyDescent="0.2">
      <c r="A271" s="4" t="s">
        <v>456</v>
      </c>
      <c r="B271" s="4" t="s">
        <v>456</v>
      </c>
      <c r="C271" s="4" t="s">
        <v>154</v>
      </c>
    </row>
    <row r="272" spans="1:3" x14ac:dyDescent="0.2">
      <c r="A272" s="4" t="s">
        <v>456</v>
      </c>
      <c r="B272" s="4" t="s">
        <v>456</v>
      </c>
      <c r="C272" s="4" t="s">
        <v>155</v>
      </c>
    </row>
    <row r="273" spans="1:3" x14ac:dyDescent="0.2">
      <c r="A273" s="4" t="s">
        <v>456</v>
      </c>
      <c r="B273" s="4" t="s">
        <v>456</v>
      </c>
      <c r="C273" s="4" t="s">
        <v>156</v>
      </c>
    </row>
    <row r="274" spans="1:3" x14ac:dyDescent="0.2">
      <c r="A274" s="4" t="s">
        <v>456</v>
      </c>
      <c r="B274" s="4" t="s">
        <v>456</v>
      </c>
      <c r="C274" s="4" t="s">
        <v>174</v>
      </c>
    </row>
    <row r="275" spans="1:3" x14ac:dyDescent="0.2">
      <c r="A275" s="4" t="s">
        <v>456</v>
      </c>
      <c r="B275" s="4" t="s">
        <v>456</v>
      </c>
      <c r="C275" s="4" t="s">
        <v>178</v>
      </c>
    </row>
    <row r="276" spans="1:3" x14ac:dyDescent="0.2">
      <c r="A276" s="4" t="s">
        <v>456</v>
      </c>
      <c r="B276" s="4" t="s">
        <v>456</v>
      </c>
      <c r="C276" s="4" t="s">
        <v>179</v>
      </c>
    </row>
    <row r="277" spans="1:3" x14ac:dyDescent="0.2">
      <c r="A277" s="4" t="s">
        <v>456</v>
      </c>
      <c r="B277" s="4" t="s">
        <v>456</v>
      </c>
      <c r="C277" s="4" t="s">
        <v>180</v>
      </c>
    </row>
    <row r="278" spans="1:3" x14ac:dyDescent="0.2">
      <c r="A278" s="4" t="s">
        <v>456</v>
      </c>
      <c r="B278" s="4" t="s">
        <v>456</v>
      </c>
      <c r="C278" s="4" t="s">
        <v>185</v>
      </c>
    </row>
    <row r="279" spans="1:3" x14ac:dyDescent="0.2">
      <c r="A279" s="4" t="s">
        <v>456</v>
      </c>
      <c r="B279" s="4" t="s">
        <v>456</v>
      </c>
      <c r="C279" s="4" t="s">
        <v>186</v>
      </c>
    </row>
    <row r="280" spans="1:3" x14ac:dyDescent="0.2">
      <c r="A280" s="4" t="s">
        <v>456</v>
      </c>
      <c r="B280" s="4" t="s">
        <v>456</v>
      </c>
      <c r="C280" s="4" t="s">
        <v>203</v>
      </c>
    </row>
    <row r="281" spans="1:3" x14ac:dyDescent="0.2">
      <c r="A281" s="4" t="s">
        <v>456</v>
      </c>
      <c r="B281" s="4" t="s">
        <v>456</v>
      </c>
      <c r="C281" s="4" t="s">
        <v>211</v>
      </c>
    </row>
    <row r="282" spans="1:3" x14ac:dyDescent="0.2">
      <c r="A282" s="4" t="s">
        <v>456</v>
      </c>
      <c r="B282" s="4" t="s">
        <v>456</v>
      </c>
      <c r="C282" s="4" t="s">
        <v>214</v>
      </c>
    </row>
    <row r="283" spans="1:3" x14ac:dyDescent="0.2">
      <c r="A283" s="4" t="s">
        <v>456</v>
      </c>
      <c r="B283" s="4" t="s">
        <v>456</v>
      </c>
      <c r="C283" s="4" t="s">
        <v>222</v>
      </c>
    </row>
    <row r="284" spans="1:3" x14ac:dyDescent="0.2">
      <c r="A284" s="4" t="s">
        <v>456</v>
      </c>
      <c r="B284" s="4" t="s">
        <v>456</v>
      </c>
      <c r="C284" s="4" t="s">
        <v>223</v>
      </c>
    </row>
    <row r="285" spans="1:3" x14ac:dyDescent="0.2">
      <c r="A285" s="4" t="s">
        <v>456</v>
      </c>
      <c r="B285" s="4" t="s">
        <v>456</v>
      </c>
      <c r="C285" s="4" t="s">
        <v>226</v>
      </c>
    </row>
    <row r="286" spans="1:3" x14ac:dyDescent="0.2">
      <c r="A286" s="4" t="s">
        <v>456</v>
      </c>
      <c r="B286" s="4" t="s">
        <v>456</v>
      </c>
      <c r="C286" s="4" t="s">
        <v>229</v>
      </c>
    </row>
    <row r="287" spans="1:3" x14ac:dyDescent="0.2">
      <c r="A287" s="4" t="s">
        <v>456</v>
      </c>
      <c r="B287" s="4" t="s">
        <v>456</v>
      </c>
      <c r="C287" s="4" t="s">
        <v>247</v>
      </c>
    </row>
    <row r="288" spans="1:3" ht="22.5" x14ac:dyDescent="0.2">
      <c r="A288" s="4" t="s">
        <v>456</v>
      </c>
      <c r="B288" s="4" t="s">
        <v>456</v>
      </c>
      <c r="C288" s="4" t="s">
        <v>248</v>
      </c>
    </row>
    <row r="289" spans="1:3" x14ac:dyDescent="0.2">
      <c r="A289" s="4" t="s">
        <v>456</v>
      </c>
      <c r="B289" s="4" t="s">
        <v>456</v>
      </c>
      <c r="C289" s="4" t="s">
        <v>249</v>
      </c>
    </row>
    <row r="290" spans="1:3" x14ac:dyDescent="0.2">
      <c r="A290" s="4" t="s">
        <v>456</v>
      </c>
      <c r="B290" s="4" t="s">
        <v>456</v>
      </c>
      <c r="C290" s="4" t="s">
        <v>250</v>
      </c>
    </row>
    <row r="291" spans="1:3" x14ac:dyDescent="0.2">
      <c r="A291" s="4" t="s">
        <v>456</v>
      </c>
      <c r="B291" s="4" t="s">
        <v>456</v>
      </c>
      <c r="C291" s="4" t="s">
        <v>253</v>
      </c>
    </row>
    <row r="292" spans="1:3" x14ac:dyDescent="0.2">
      <c r="A292" s="4" t="s">
        <v>456</v>
      </c>
      <c r="B292" s="4" t="s">
        <v>456</v>
      </c>
      <c r="C292" s="4" t="s">
        <v>254</v>
      </c>
    </row>
    <row r="293" spans="1:3" x14ac:dyDescent="0.2">
      <c r="A293" s="4" t="s">
        <v>456</v>
      </c>
      <c r="B293" s="4" t="s">
        <v>456</v>
      </c>
      <c r="C293" s="4" t="s">
        <v>255</v>
      </c>
    </row>
    <row r="294" spans="1:3" x14ac:dyDescent="0.2">
      <c r="A294" s="4" t="s">
        <v>456</v>
      </c>
      <c r="B294" s="4" t="s">
        <v>456</v>
      </c>
      <c r="C294" s="4" t="s">
        <v>261</v>
      </c>
    </row>
    <row r="295" spans="1:3" x14ac:dyDescent="0.2">
      <c r="A295" s="4" t="s">
        <v>456</v>
      </c>
      <c r="B295" s="4" t="s">
        <v>456</v>
      </c>
      <c r="C295" s="4" t="s">
        <v>262</v>
      </c>
    </row>
    <row r="296" spans="1:3" x14ac:dyDescent="0.2">
      <c r="A296" s="4" t="s">
        <v>456</v>
      </c>
      <c r="B296" s="4" t="s">
        <v>456</v>
      </c>
      <c r="C296" s="4" t="s">
        <v>270</v>
      </c>
    </row>
    <row r="297" spans="1:3" x14ac:dyDescent="0.2">
      <c r="A297" s="4" t="s">
        <v>456</v>
      </c>
      <c r="B297" s="4" t="s">
        <v>456</v>
      </c>
      <c r="C297" s="4" t="s">
        <v>271</v>
      </c>
    </row>
    <row r="298" spans="1:3" ht="22.5" x14ac:dyDescent="0.2">
      <c r="A298" s="4" t="s">
        <v>456</v>
      </c>
      <c r="B298" s="4" t="s">
        <v>456</v>
      </c>
      <c r="C298" s="4" t="s">
        <v>272</v>
      </c>
    </row>
    <row r="299" spans="1:3" x14ac:dyDescent="0.2">
      <c r="A299" s="4" t="s">
        <v>456</v>
      </c>
      <c r="B299" s="4" t="s">
        <v>456</v>
      </c>
      <c r="C299" s="4" t="s">
        <v>273</v>
      </c>
    </row>
    <row r="300" spans="1:3" x14ac:dyDescent="0.2">
      <c r="A300" s="4" t="s">
        <v>456</v>
      </c>
      <c r="B300" s="4" t="s">
        <v>456</v>
      </c>
      <c r="C300" s="4" t="s">
        <v>274</v>
      </c>
    </row>
    <row r="301" spans="1:3" x14ac:dyDescent="0.2">
      <c r="A301" s="4" t="s">
        <v>456</v>
      </c>
      <c r="B301" s="4" t="s">
        <v>456</v>
      </c>
      <c r="C301" s="4" t="s">
        <v>275</v>
      </c>
    </row>
    <row r="302" spans="1:3" x14ac:dyDescent="0.2">
      <c r="A302" s="4" t="s">
        <v>456</v>
      </c>
      <c r="B302" s="4" t="s">
        <v>456</v>
      </c>
      <c r="C302" s="4" t="s">
        <v>277</v>
      </c>
    </row>
    <row r="303" spans="1:3" x14ac:dyDescent="0.2">
      <c r="A303" s="4" t="s">
        <v>456</v>
      </c>
      <c r="B303" s="4" t="s">
        <v>456</v>
      </c>
      <c r="C303" s="4" t="s">
        <v>278</v>
      </c>
    </row>
    <row r="304" spans="1:3" x14ac:dyDescent="0.2">
      <c r="A304" s="4" t="s">
        <v>456</v>
      </c>
      <c r="B304" s="4" t="s">
        <v>456</v>
      </c>
      <c r="C304" s="4" t="s">
        <v>290</v>
      </c>
    </row>
    <row r="305" spans="1:3" x14ac:dyDescent="0.2">
      <c r="A305" s="4" t="s">
        <v>456</v>
      </c>
      <c r="B305" s="4" t="s">
        <v>456</v>
      </c>
      <c r="C305" s="4" t="s">
        <v>327</v>
      </c>
    </row>
    <row r="306" spans="1:3" x14ac:dyDescent="0.2">
      <c r="A306" s="4" t="s">
        <v>456</v>
      </c>
      <c r="B306" s="4" t="s">
        <v>456</v>
      </c>
      <c r="C306" s="4" t="s">
        <v>337</v>
      </c>
    </row>
    <row r="307" spans="1:3" x14ac:dyDescent="0.2">
      <c r="A307" s="4" t="s">
        <v>456</v>
      </c>
      <c r="B307" s="4" t="s">
        <v>456</v>
      </c>
      <c r="C307" s="4" t="s">
        <v>343</v>
      </c>
    </row>
    <row r="308" spans="1:3" x14ac:dyDescent="0.2">
      <c r="A308" s="4" t="s">
        <v>456</v>
      </c>
      <c r="B308" s="4" t="s">
        <v>456</v>
      </c>
      <c r="C308" s="4" t="s">
        <v>400</v>
      </c>
    </row>
    <row r="309" spans="1:3" x14ac:dyDescent="0.2">
      <c r="A309" s="4" t="s">
        <v>456</v>
      </c>
      <c r="B309" s="4" t="s">
        <v>456</v>
      </c>
      <c r="C309" s="4" t="s">
        <v>404</v>
      </c>
    </row>
    <row r="310" spans="1:3" x14ac:dyDescent="0.2">
      <c r="A310" s="4" t="s">
        <v>459</v>
      </c>
      <c r="B310" s="4" t="s">
        <v>459</v>
      </c>
      <c r="C310" s="4" t="s">
        <v>75</v>
      </c>
    </row>
    <row r="311" spans="1:3" x14ac:dyDescent="0.2">
      <c r="A311" s="4" t="s">
        <v>459</v>
      </c>
      <c r="B311" s="4" t="s">
        <v>459</v>
      </c>
      <c r="C311" s="4" t="s">
        <v>78</v>
      </c>
    </row>
    <row r="312" spans="1:3" x14ac:dyDescent="0.2">
      <c r="A312" s="4" t="s">
        <v>459</v>
      </c>
      <c r="B312" s="4" t="s">
        <v>459</v>
      </c>
      <c r="C312" s="4" t="s">
        <v>123</v>
      </c>
    </row>
    <row r="313" spans="1:3" x14ac:dyDescent="0.2">
      <c r="A313" s="4" t="s">
        <v>459</v>
      </c>
      <c r="B313" s="4" t="s">
        <v>459</v>
      </c>
      <c r="C313" s="4" t="s">
        <v>165</v>
      </c>
    </row>
    <row r="314" spans="1:3" x14ac:dyDescent="0.2">
      <c r="A314" s="4" t="s">
        <v>459</v>
      </c>
      <c r="B314" s="4" t="s">
        <v>459</v>
      </c>
      <c r="C314" s="4" t="s">
        <v>167</v>
      </c>
    </row>
    <row r="315" spans="1:3" x14ac:dyDescent="0.2">
      <c r="A315" s="4" t="s">
        <v>459</v>
      </c>
      <c r="B315" s="4" t="s">
        <v>459</v>
      </c>
      <c r="C315" s="4" t="s">
        <v>258</v>
      </c>
    </row>
    <row r="316" spans="1:3" x14ac:dyDescent="0.2">
      <c r="A316" s="4" t="s">
        <v>459</v>
      </c>
      <c r="B316" s="4" t="s">
        <v>459</v>
      </c>
      <c r="C316" s="4" t="s">
        <v>259</v>
      </c>
    </row>
    <row r="317" spans="1:3" x14ac:dyDescent="0.2">
      <c r="A317" s="4" t="s">
        <v>459</v>
      </c>
      <c r="B317" s="4" t="s">
        <v>459</v>
      </c>
      <c r="C317" s="4" t="s">
        <v>280</v>
      </c>
    </row>
    <row r="318" spans="1:3" x14ac:dyDescent="0.2">
      <c r="A318" s="4" t="s">
        <v>459</v>
      </c>
      <c r="B318" s="4" t="s">
        <v>459</v>
      </c>
      <c r="C318" s="4" t="s">
        <v>289</v>
      </c>
    </row>
    <row r="319" spans="1:3" x14ac:dyDescent="0.2">
      <c r="A319" s="4" t="s">
        <v>459</v>
      </c>
      <c r="B319" s="4" t="s">
        <v>459</v>
      </c>
      <c r="C319" s="4" t="s">
        <v>292</v>
      </c>
    </row>
    <row r="320" spans="1:3" x14ac:dyDescent="0.2">
      <c r="A320" s="4" t="s">
        <v>459</v>
      </c>
      <c r="B320" s="4" t="s">
        <v>459</v>
      </c>
      <c r="C320" s="4" t="s">
        <v>305</v>
      </c>
    </row>
    <row r="321" spans="1:3" x14ac:dyDescent="0.2">
      <c r="A321" s="4" t="s">
        <v>459</v>
      </c>
      <c r="B321" s="4" t="s">
        <v>459</v>
      </c>
      <c r="C321" s="4" t="s">
        <v>306</v>
      </c>
    </row>
    <row r="322" spans="1:3" x14ac:dyDescent="0.2">
      <c r="A322" s="4" t="s">
        <v>459</v>
      </c>
      <c r="B322" s="4" t="s">
        <v>459</v>
      </c>
      <c r="C322" s="4" t="s">
        <v>307</v>
      </c>
    </row>
    <row r="323" spans="1:3" x14ac:dyDescent="0.2">
      <c r="A323" s="4" t="s">
        <v>459</v>
      </c>
      <c r="B323" s="4" t="s">
        <v>459</v>
      </c>
      <c r="C323" s="4" t="s">
        <v>308</v>
      </c>
    </row>
    <row r="324" spans="1:3" x14ac:dyDescent="0.2">
      <c r="A324" s="4" t="s">
        <v>459</v>
      </c>
      <c r="B324" s="4" t="s">
        <v>459</v>
      </c>
      <c r="C324" s="4" t="s">
        <v>309</v>
      </c>
    </row>
    <row r="325" spans="1:3" x14ac:dyDescent="0.2">
      <c r="A325" s="4" t="s">
        <v>459</v>
      </c>
      <c r="B325" s="4" t="s">
        <v>459</v>
      </c>
      <c r="C325" s="4" t="s">
        <v>310</v>
      </c>
    </row>
    <row r="326" spans="1:3" x14ac:dyDescent="0.2">
      <c r="A326" s="4" t="s">
        <v>459</v>
      </c>
      <c r="B326" s="4" t="s">
        <v>459</v>
      </c>
      <c r="C326" s="4" t="s">
        <v>311</v>
      </c>
    </row>
    <row r="327" spans="1:3" x14ac:dyDescent="0.2">
      <c r="A327" s="4" t="s">
        <v>459</v>
      </c>
      <c r="B327" s="4" t="s">
        <v>459</v>
      </c>
      <c r="C327" s="4" t="s">
        <v>312</v>
      </c>
    </row>
    <row r="328" spans="1:3" x14ac:dyDescent="0.2">
      <c r="A328" s="4" t="s">
        <v>459</v>
      </c>
      <c r="B328" s="4" t="s">
        <v>459</v>
      </c>
      <c r="C328" s="4" t="s">
        <v>313</v>
      </c>
    </row>
    <row r="329" spans="1:3" x14ac:dyDescent="0.2">
      <c r="A329" s="4" t="s">
        <v>459</v>
      </c>
      <c r="B329" s="4" t="s">
        <v>459</v>
      </c>
      <c r="C329" s="4" t="s">
        <v>314</v>
      </c>
    </row>
    <row r="330" spans="1:3" x14ac:dyDescent="0.2">
      <c r="A330" s="4" t="s">
        <v>459</v>
      </c>
      <c r="B330" s="4" t="s">
        <v>459</v>
      </c>
      <c r="C330" s="4" t="s">
        <v>340</v>
      </c>
    </row>
    <row r="331" spans="1:3" x14ac:dyDescent="0.2">
      <c r="A331" s="4" t="s">
        <v>459</v>
      </c>
      <c r="B331" s="4" t="s">
        <v>459</v>
      </c>
      <c r="C331" s="4" t="s">
        <v>341</v>
      </c>
    </row>
    <row r="332" spans="1:3" x14ac:dyDescent="0.2">
      <c r="A332" s="4" t="s">
        <v>459</v>
      </c>
      <c r="B332" s="4" t="s">
        <v>459</v>
      </c>
      <c r="C332" s="4" t="s">
        <v>674</v>
      </c>
    </row>
    <row r="333" spans="1:3" x14ac:dyDescent="0.2">
      <c r="A333" s="4" t="s">
        <v>459</v>
      </c>
      <c r="B333" s="4" t="s">
        <v>459</v>
      </c>
      <c r="C333" s="4" t="s">
        <v>353</v>
      </c>
    </row>
    <row r="334" spans="1:3" x14ac:dyDescent="0.2">
      <c r="A334" s="4" t="s">
        <v>459</v>
      </c>
      <c r="B334" s="4" t="s">
        <v>459</v>
      </c>
      <c r="C334" s="4" t="s">
        <v>354</v>
      </c>
    </row>
    <row r="335" spans="1:3" x14ac:dyDescent="0.2">
      <c r="A335" s="4" t="s">
        <v>459</v>
      </c>
      <c r="B335" s="4" t="s">
        <v>459</v>
      </c>
      <c r="C335" s="4" t="s">
        <v>355</v>
      </c>
    </row>
    <row r="336" spans="1:3" x14ac:dyDescent="0.2">
      <c r="A336" s="4" t="s">
        <v>459</v>
      </c>
      <c r="B336" s="4" t="s">
        <v>459</v>
      </c>
      <c r="C336" s="4" t="s">
        <v>359</v>
      </c>
    </row>
    <row r="337" spans="1:3" x14ac:dyDescent="0.2">
      <c r="A337" s="4" t="s">
        <v>459</v>
      </c>
      <c r="B337" s="4" t="s">
        <v>459</v>
      </c>
      <c r="C337" s="4" t="s">
        <v>360</v>
      </c>
    </row>
    <row r="338" spans="1:3" x14ac:dyDescent="0.2">
      <c r="A338" s="4" t="s">
        <v>459</v>
      </c>
      <c r="B338" s="4" t="s">
        <v>459</v>
      </c>
      <c r="C338" s="4" t="s">
        <v>675</v>
      </c>
    </row>
    <row r="339" spans="1:3" x14ac:dyDescent="0.2">
      <c r="A339" s="4" t="s">
        <v>459</v>
      </c>
      <c r="B339" s="4" t="s">
        <v>459</v>
      </c>
      <c r="C339" s="4" t="s">
        <v>372</v>
      </c>
    </row>
    <row r="340" spans="1:3" ht="22.5" x14ac:dyDescent="0.2">
      <c r="A340" s="4" t="s">
        <v>459</v>
      </c>
      <c r="B340" s="4" t="s">
        <v>459</v>
      </c>
      <c r="C340" s="4" t="s">
        <v>373</v>
      </c>
    </row>
    <row r="341" spans="1:3" x14ac:dyDescent="0.2">
      <c r="A341" s="4" t="s">
        <v>459</v>
      </c>
      <c r="B341" s="4" t="s">
        <v>459</v>
      </c>
      <c r="C341" s="4" t="s">
        <v>676</v>
      </c>
    </row>
    <row r="342" spans="1:3" x14ac:dyDescent="0.2">
      <c r="A342" s="4" t="s">
        <v>459</v>
      </c>
      <c r="B342" s="4" t="s">
        <v>459</v>
      </c>
      <c r="C342" s="4" t="s">
        <v>374</v>
      </c>
    </row>
    <row r="343" spans="1:3" x14ac:dyDescent="0.2">
      <c r="A343" s="4" t="s">
        <v>459</v>
      </c>
      <c r="B343" s="4" t="s">
        <v>459</v>
      </c>
      <c r="C343" s="4" t="s">
        <v>375</v>
      </c>
    </row>
    <row r="344" spans="1:3" x14ac:dyDescent="0.2">
      <c r="A344" s="4" t="s">
        <v>459</v>
      </c>
      <c r="B344" s="4" t="s">
        <v>459</v>
      </c>
      <c r="C344" s="4" t="s">
        <v>376</v>
      </c>
    </row>
    <row r="345" spans="1:3" x14ac:dyDescent="0.2">
      <c r="A345" s="4" t="s">
        <v>459</v>
      </c>
      <c r="B345" s="4" t="s">
        <v>459</v>
      </c>
      <c r="C345" s="4" t="s">
        <v>377</v>
      </c>
    </row>
    <row r="346" spans="1:3" x14ac:dyDescent="0.2">
      <c r="A346" s="4" t="s">
        <v>459</v>
      </c>
      <c r="B346" s="4" t="s">
        <v>459</v>
      </c>
      <c r="C346" s="4" t="s">
        <v>378</v>
      </c>
    </row>
    <row r="347" spans="1:3" x14ac:dyDescent="0.2">
      <c r="A347" s="4" t="s">
        <v>459</v>
      </c>
      <c r="B347" s="4" t="s">
        <v>459</v>
      </c>
      <c r="C347" s="4" t="s">
        <v>379</v>
      </c>
    </row>
    <row r="348" spans="1:3" x14ac:dyDescent="0.2">
      <c r="A348" s="4" t="s">
        <v>459</v>
      </c>
      <c r="B348" s="4" t="s">
        <v>459</v>
      </c>
      <c r="C348" s="4" t="s">
        <v>380</v>
      </c>
    </row>
    <row r="349" spans="1:3" x14ac:dyDescent="0.2">
      <c r="A349" s="4" t="s">
        <v>459</v>
      </c>
      <c r="B349" s="4" t="s">
        <v>459</v>
      </c>
      <c r="C349" s="4" t="s">
        <v>677</v>
      </c>
    </row>
    <row r="350" spans="1:3" x14ac:dyDescent="0.2">
      <c r="A350" s="4" t="s">
        <v>459</v>
      </c>
      <c r="B350" s="4" t="s">
        <v>459</v>
      </c>
      <c r="C350" s="4" t="s">
        <v>678</v>
      </c>
    </row>
    <row r="351" spans="1:3" x14ac:dyDescent="0.2">
      <c r="A351" s="4" t="s">
        <v>459</v>
      </c>
      <c r="B351" s="4" t="s">
        <v>459</v>
      </c>
      <c r="C351" s="4" t="s">
        <v>381</v>
      </c>
    </row>
    <row r="352" spans="1:3" x14ac:dyDescent="0.2">
      <c r="A352" s="4" t="s">
        <v>459</v>
      </c>
      <c r="B352" s="4" t="s">
        <v>459</v>
      </c>
      <c r="C352" s="4" t="s">
        <v>402</v>
      </c>
    </row>
    <row r="353" spans="1:3" x14ac:dyDescent="0.2">
      <c r="A353" s="4" t="s">
        <v>462</v>
      </c>
      <c r="B353" s="4" t="s">
        <v>679</v>
      </c>
      <c r="C353" s="4" t="s">
        <v>159</v>
      </c>
    </row>
    <row r="354" spans="1:3" x14ac:dyDescent="0.2">
      <c r="A354" s="4" t="s">
        <v>462</v>
      </c>
      <c r="B354" s="4" t="s">
        <v>679</v>
      </c>
      <c r="C354" s="4" t="s">
        <v>160</v>
      </c>
    </row>
    <row r="355" spans="1:3" x14ac:dyDescent="0.2">
      <c r="A355" s="4" t="s">
        <v>462</v>
      </c>
      <c r="B355" s="4" t="s">
        <v>679</v>
      </c>
      <c r="C355" s="4" t="s">
        <v>680</v>
      </c>
    </row>
    <row r="356" spans="1:3" x14ac:dyDescent="0.2">
      <c r="A356" s="4" t="s">
        <v>462</v>
      </c>
      <c r="B356" s="4" t="s">
        <v>679</v>
      </c>
      <c r="C356" s="4" t="s">
        <v>170</v>
      </c>
    </row>
    <row r="357" spans="1:3" x14ac:dyDescent="0.2">
      <c r="A357" s="4" t="s">
        <v>462</v>
      </c>
      <c r="B357" s="4" t="s">
        <v>679</v>
      </c>
      <c r="C357" s="4" t="s">
        <v>171</v>
      </c>
    </row>
    <row r="358" spans="1:3" x14ac:dyDescent="0.2">
      <c r="A358" s="4" t="s">
        <v>462</v>
      </c>
      <c r="B358" s="4" t="s">
        <v>462</v>
      </c>
      <c r="C358" s="4" t="s">
        <v>90</v>
      </c>
    </row>
    <row r="359" spans="1:3" x14ac:dyDescent="0.2">
      <c r="A359" s="4" t="s">
        <v>462</v>
      </c>
      <c r="B359" s="4" t="s">
        <v>462</v>
      </c>
      <c r="C359" s="4" t="s">
        <v>91</v>
      </c>
    </row>
    <row r="360" spans="1:3" x14ac:dyDescent="0.2">
      <c r="A360" s="4" t="s">
        <v>462</v>
      </c>
      <c r="B360" s="4" t="s">
        <v>462</v>
      </c>
      <c r="C360" s="4" t="s">
        <v>94</v>
      </c>
    </row>
    <row r="361" spans="1:3" x14ac:dyDescent="0.2">
      <c r="A361" s="4" t="s">
        <v>462</v>
      </c>
      <c r="B361" s="4" t="s">
        <v>462</v>
      </c>
      <c r="C361" s="4" t="s">
        <v>103</v>
      </c>
    </row>
    <row r="362" spans="1:3" x14ac:dyDescent="0.2">
      <c r="A362" s="4" t="s">
        <v>462</v>
      </c>
      <c r="B362" s="4" t="s">
        <v>462</v>
      </c>
      <c r="C362" s="4" t="s">
        <v>127</v>
      </c>
    </row>
    <row r="363" spans="1:3" x14ac:dyDescent="0.2">
      <c r="A363" s="4" t="s">
        <v>462</v>
      </c>
      <c r="B363" s="4" t="s">
        <v>462</v>
      </c>
      <c r="C363" s="4" t="s">
        <v>140</v>
      </c>
    </row>
    <row r="364" spans="1:3" x14ac:dyDescent="0.2">
      <c r="A364" s="4" t="s">
        <v>462</v>
      </c>
      <c r="B364" s="4" t="s">
        <v>462</v>
      </c>
      <c r="C364" s="4" t="s">
        <v>144</v>
      </c>
    </row>
    <row r="365" spans="1:3" x14ac:dyDescent="0.2">
      <c r="A365" s="4" t="s">
        <v>462</v>
      </c>
      <c r="B365" s="4" t="s">
        <v>462</v>
      </c>
      <c r="C365" s="4" t="s">
        <v>260</v>
      </c>
    </row>
    <row r="366" spans="1:3" x14ac:dyDescent="0.2">
      <c r="A366" s="4" t="s">
        <v>462</v>
      </c>
      <c r="B366" s="4" t="s">
        <v>462</v>
      </c>
      <c r="C366" s="4" t="s">
        <v>265</v>
      </c>
    </row>
    <row r="367" spans="1:3" x14ac:dyDescent="0.2">
      <c r="A367" s="4" t="s">
        <v>462</v>
      </c>
      <c r="B367" s="4" t="s">
        <v>462</v>
      </c>
      <c r="C367" s="4" t="s">
        <v>279</v>
      </c>
    </row>
    <row r="368" spans="1:3" x14ac:dyDescent="0.2">
      <c r="A368" s="4" t="s">
        <v>462</v>
      </c>
      <c r="B368" s="4" t="s">
        <v>462</v>
      </c>
      <c r="C368" s="4" t="s">
        <v>288</v>
      </c>
    </row>
    <row r="369" spans="1:3" x14ac:dyDescent="0.2">
      <c r="A369" s="4" t="s">
        <v>462</v>
      </c>
      <c r="B369" s="4" t="s">
        <v>462</v>
      </c>
      <c r="C369" s="4" t="s">
        <v>291</v>
      </c>
    </row>
    <row r="370" spans="1:3" x14ac:dyDescent="0.2">
      <c r="A370" s="4" t="s">
        <v>462</v>
      </c>
      <c r="B370" s="4" t="s">
        <v>462</v>
      </c>
      <c r="C370" s="4" t="s">
        <v>299</v>
      </c>
    </row>
    <row r="371" spans="1:3" x14ac:dyDescent="0.2">
      <c r="A371" s="4" t="s">
        <v>462</v>
      </c>
      <c r="B371" s="4" t="s">
        <v>462</v>
      </c>
      <c r="C371" s="4" t="s">
        <v>320</v>
      </c>
    </row>
    <row r="372" spans="1:3" x14ac:dyDescent="0.2">
      <c r="A372" s="4" t="s">
        <v>462</v>
      </c>
      <c r="B372" s="4" t="s">
        <v>462</v>
      </c>
      <c r="C372" s="4" t="s">
        <v>681</v>
      </c>
    </row>
    <row r="373" spans="1:3" x14ac:dyDescent="0.2">
      <c r="A373" s="4" t="s">
        <v>462</v>
      </c>
      <c r="B373" s="4" t="s">
        <v>462</v>
      </c>
      <c r="C373" s="4" t="s">
        <v>462</v>
      </c>
    </row>
    <row r="374" spans="1:3" x14ac:dyDescent="0.2">
      <c r="A374" s="4" t="s">
        <v>462</v>
      </c>
      <c r="B374" s="4" t="s">
        <v>462</v>
      </c>
      <c r="C374" s="4" t="s">
        <v>682</v>
      </c>
    </row>
  </sheetData>
  <sheetProtection algorithmName="SHA-512" hashValue="cg3HPvSgADgzBEfwkV+nrcm0jlqtiOeaeHWkf1SNIq9pIhSiK2hHmBwJrD1lBIcRHW01npg4YUxMJ8uFAv4lPA==" saltValue="pDDmQAvR52Ukvq/0aIo3aQ==" spinCount="100000" sheet="1" objects="1" scenarios="1"/>
  <sortState xmlns:xlrd2="http://schemas.microsoft.com/office/spreadsheetml/2017/richdata2" ref="L2:M210">
    <sortCondition ref="M2:M210"/>
  </sortState>
  <phoneticPr fontId="2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85AC-68E2-40A2-A083-CF5826309D58}">
  <dimension ref="A1:B210"/>
  <sheetViews>
    <sheetView topLeftCell="A166" workbookViewId="0">
      <selection activeCell="D11" sqref="D11"/>
    </sheetView>
  </sheetViews>
  <sheetFormatPr defaultRowHeight="12.75" x14ac:dyDescent="0.2"/>
  <cols>
    <col min="1" max="1" width="57.5703125" bestFit="1" customWidth="1"/>
    <col min="2" max="2" width="12" bestFit="1" customWidth="1"/>
  </cols>
  <sheetData>
    <row r="1" spans="1:2" x14ac:dyDescent="0.2">
      <c r="A1" t="s">
        <v>421</v>
      </c>
      <c r="B1" t="s">
        <v>420</v>
      </c>
    </row>
    <row r="2" spans="1:2" x14ac:dyDescent="0.2">
      <c r="A2" t="s">
        <v>425</v>
      </c>
      <c r="B2">
        <v>68098436590</v>
      </c>
    </row>
    <row r="3" spans="1:2" x14ac:dyDescent="0.2">
      <c r="A3" t="s">
        <v>429</v>
      </c>
      <c r="B3">
        <v>75112659373</v>
      </c>
    </row>
    <row r="4" spans="1:2" x14ac:dyDescent="0.2">
      <c r="A4" t="s">
        <v>435</v>
      </c>
      <c r="B4">
        <v>50096634632</v>
      </c>
    </row>
    <row r="5" spans="1:2" x14ac:dyDescent="0.2">
      <c r="A5" t="s">
        <v>439</v>
      </c>
      <c r="B5">
        <v>24151048225</v>
      </c>
    </row>
    <row r="6" spans="1:2" x14ac:dyDescent="0.2">
      <c r="A6" t="s">
        <v>443</v>
      </c>
      <c r="B6">
        <v>91006253336</v>
      </c>
    </row>
    <row r="7" spans="1:2" x14ac:dyDescent="0.2">
      <c r="A7" t="s">
        <v>446</v>
      </c>
      <c r="B7">
        <v>14007145637</v>
      </c>
    </row>
    <row r="8" spans="1:2" x14ac:dyDescent="0.2">
      <c r="A8" t="s">
        <v>450</v>
      </c>
      <c r="B8">
        <v>23600850584</v>
      </c>
    </row>
    <row r="9" spans="1:2" x14ac:dyDescent="0.2">
      <c r="A9" t="s">
        <v>453</v>
      </c>
      <c r="B9">
        <v>22131727798</v>
      </c>
    </row>
    <row r="10" spans="1:2" x14ac:dyDescent="0.2">
      <c r="A10" t="s">
        <v>455</v>
      </c>
      <c r="B10">
        <v>81105143324</v>
      </c>
    </row>
    <row r="11" spans="1:2" x14ac:dyDescent="0.2">
      <c r="A11" t="s">
        <v>458</v>
      </c>
      <c r="B11">
        <v>17159583650</v>
      </c>
    </row>
    <row r="12" spans="1:2" x14ac:dyDescent="0.2">
      <c r="A12" t="s">
        <v>461</v>
      </c>
      <c r="B12">
        <v>76612628654</v>
      </c>
    </row>
    <row r="13" spans="1:2" x14ac:dyDescent="0.2">
      <c r="A13" t="s">
        <v>464</v>
      </c>
      <c r="B13">
        <v>31605722781</v>
      </c>
    </row>
    <row r="14" spans="1:2" x14ac:dyDescent="0.2">
      <c r="A14" t="s">
        <v>466</v>
      </c>
      <c r="B14">
        <v>96116871473</v>
      </c>
    </row>
    <row r="15" spans="1:2" x14ac:dyDescent="0.2">
      <c r="A15" t="s">
        <v>468</v>
      </c>
      <c r="B15">
        <v>67003055785</v>
      </c>
    </row>
    <row r="16" spans="1:2" x14ac:dyDescent="0.2">
      <c r="A16" t="s">
        <v>470</v>
      </c>
      <c r="B16">
        <v>11635996986</v>
      </c>
    </row>
    <row r="17" spans="1:2" x14ac:dyDescent="0.2">
      <c r="A17" t="s">
        <v>472</v>
      </c>
      <c r="B17">
        <v>99775990082</v>
      </c>
    </row>
    <row r="18" spans="1:2" x14ac:dyDescent="0.2">
      <c r="A18" t="s">
        <v>474</v>
      </c>
      <c r="B18">
        <v>51617967290</v>
      </c>
    </row>
    <row r="19" spans="1:2" x14ac:dyDescent="0.2">
      <c r="A19" t="s">
        <v>476</v>
      </c>
      <c r="B19">
        <v>60103121464</v>
      </c>
    </row>
    <row r="20" spans="1:2" x14ac:dyDescent="0.2">
      <c r="A20" t="s">
        <v>478</v>
      </c>
      <c r="B20">
        <v>96080436479</v>
      </c>
    </row>
    <row r="21" spans="1:2" x14ac:dyDescent="0.2">
      <c r="A21" t="s">
        <v>480</v>
      </c>
      <c r="B21">
        <v>91166750830</v>
      </c>
    </row>
    <row r="22" spans="1:2" x14ac:dyDescent="0.2">
      <c r="A22" t="s">
        <v>482</v>
      </c>
      <c r="B22">
        <v>38624228440</v>
      </c>
    </row>
    <row r="23" spans="1:2" x14ac:dyDescent="0.2">
      <c r="A23" t="s">
        <v>484</v>
      </c>
      <c r="B23">
        <v>74149729046</v>
      </c>
    </row>
    <row r="24" spans="1:2" x14ac:dyDescent="0.2">
      <c r="A24" t="s">
        <v>485</v>
      </c>
      <c r="B24">
        <v>94105793968</v>
      </c>
    </row>
    <row r="25" spans="1:2" x14ac:dyDescent="0.2">
      <c r="A25" t="s">
        <v>486</v>
      </c>
      <c r="B25">
        <v>65126128818</v>
      </c>
    </row>
    <row r="26" spans="1:2" x14ac:dyDescent="0.2">
      <c r="A26" t="s">
        <v>488</v>
      </c>
      <c r="B26">
        <v>60097409026</v>
      </c>
    </row>
    <row r="27" spans="1:2" x14ac:dyDescent="0.2">
      <c r="A27" t="s">
        <v>489</v>
      </c>
      <c r="B27">
        <v>91097109012</v>
      </c>
    </row>
    <row r="28" spans="1:2" x14ac:dyDescent="0.2">
      <c r="A28" t="s">
        <v>490</v>
      </c>
      <c r="B28">
        <v>58105151326</v>
      </c>
    </row>
    <row r="29" spans="1:2" x14ac:dyDescent="0.2">
      <c r="A29" t="s">
        <v>491</v>
      </c>
      <c r="B29">
        <v>21160009236</v>
      </c>
    </row>
    <row r="30" spans="1:2" x14ac:dyDescent="0.2">
      <c r="A30" t="s">
        <v>492</v>
      </c>
      <c r="B30">
        <v>48106436837</v>
      </c>
    </row>
    <row r="31" spans="1:2" x14ac:dyDescent="0.2">
      <c r="A31" t="s">
        <v>493</v>
      </c>
      <c r="B31">
        <v>37095336575</v>
      </c>
    </row>
    <row r="32" spans="1:2" x14ac:dyDescent="0.2">
      <c r="A32" t="s">
        <v>494</v>
      </c>
      <c r="B32">
        <v>33605922487</v>
      </c>
    </row>
    <row r="33" spans="1:2" x14ac:dyDescent="0.2">
      <c r="A33" t="s">
        <v>495</v>
      </c>
      <c r="B33">
        <v>45096568259</v>
      </c>
    </row>
    <row r="34" spans="1:2" x14ac:dyDescent="0.2">
      <c r="A34" t="s">
        <v>496</v>
      </c>
      <c r="B34">
        <v>90124960916</v>
      </c>
    </row>
    <row r="35" spans="1:2" x14ac:dyDescent="0.2">
      <c r="A35" t="s">
        <v>497</v>
      </c>
      <c r="B35">
        <v>90142445565</v>
      </c>
    </row>
    <row r="36" spans="1:2" x14ac:dyDescent="0.2">
      <c r="A36" t="s">
        <v>498</v>
      </c>
      <c r="B36">
        <v>20165084346</v>
      </c>
    </row>
    <row r="37" spans="1:2" x14ac:dyDescent="0.2">
      <c r="A37" t="s">
        <v>499</v>
      </c>
      <c r="B37">
        <v>89629975775</v>
      </c>
    </row>
    <row r="38" spans="1:2" x14ac:dyDescent="0.2">
      <c r="A38" t="s">
        <v>500</v>
      </c>
      <c r="B38">
        <v>86618829271</v>
      </c>
    </row>
    <row r="39" spans="1:2" x14ac:dyDescent="0.2">
      <c r="A39" t="s">
        <v>501</v>
      </c>
      <c r="B39">
        <v>48161244613</v>
      </c>
    </row>
    <row r="40" spans="1:2" x14ac:dyDescent="0.2">
      <c r="A40" t="s">
        <v>502</v>
      </c>
      <c r="B40">
        <v>83166857352</v>
      </c>
    </row>
    <row r="41" spans="1:2" x14ac:dyDescent="0.2">
      <c r="A41" t="s">
        <v>503</v>
      </c>
      <c r="B41">
        <v>33090555052</v>
      </c>
    </row>
    <row r="42" spans="1:2" x14ac:dyDescent="0.2">
      <c r="A42" t="s">
        <v>504</v>
      </c>
      <c r="B42">
        <v>30123229612</v>
      </c>
    </row>
    <row r="43" spans="1:2" x14ac:dyDescent="0.2">
      <c r="A43" t="s">
        <v>505</v>
      </c>
      <c r="B43">
        <v>40078713774</v>
      </c>
    </row>
    <row r="44" spans="1:2" x14ac:dyDescent="0.2">
      <c r="A44" t="s">
        <v>506</v>
      </c>
      <c r="B44">
        <v>87078625242</v>
      </c>
    </row>
    <row r="45" spans="1:2" x14ac:dyDescent="0.2">
      <c r="A45" t="s">
        <v>507</v>
      </c>
      <c r="B45">
        <v>91605650566</v>
      </c>
    </row>
    <row r="46" spans="1:2" x14ac:dyDescent="0.2">
      <c r="A46" t="s">
        <v>508</v>
      </c>
      <c r="B46">
        <v>60110720959</v>
      </c>
    </row>
    <row r="47" spans="1:2" x14ac:dyDescent="0.2">
      <c r="A47" t="s">
        <v>509</v>
      </c>
      <c r="B47">
        <v>13103612513</v>
      </c>
    </row>
    <row r="48" spans="1:2" x14ac:dyDescent="0.2">
      <c r="A48" t="s">
        <v>510</v>
      </c>
      <c r="B48">
        <v>94126563988</v>
      </c>
    </row>
    <row r="49" spans="1:2" x14ac:dyDescent="0.2">
      <c r="A49" t="s">
        <v>511</v>
      </c>
      <c r="B49">
        <v>12006393586</v>
      </c>
    </row>
    <row r="50" spans="1:2" x14ac:dyDescent="0.2">
      <c r="A50" t="s">
        <v>512</v>
      </c>
      <c r="B50">
        <v>40077466374</v>
      </c>
    </row>
    <row r="51" spans="1:2" x14ac:dyDescent="0.2">
      <c r="A51" t="s">
        <v>513</v>
      </c>
      <c r="B51">
        <v>42063258524</v>
      </c>
    </row>
    <row r="52" spans="1:2" x14ac:dyDescent="0.2">
      <c r="A52" t="s">
        <v>514</v>
      </c>
      <c r="B52">
        <v>58089022202</v>
      </c>
    </row>
    <row r="53" spans="1:2" x14ac:dyDescent="0.2">
      <c r="A53" t="s">
        <v>515</v>
      </c>
      <c r="B53">
        <v>58089022202</v>
      </c>
    </row>
    <row r="54" spans="1:2" x14ac:dyDescent="0.2">
      <c r="A54" t="s">
        <v>516</v>
      </c>
      <c r="B54">
        <v>29618279851</v>
      </c>
    </row>
    <row r="55" spans="1:2" x14ac:dyDescent="0.2">
      <c r="A55" t="s">
        <v>517</v>
      </c>
      <c r="B55">
        <v>15647093918</v>
      </c>
    </row>
    <row r="56" spans="1:2" x14ac:dyDescent="0.2">
      <c r="A56" t="s">
        <v>518</v>
      </c>
      <c r="B56">
        <v>71644415467</v>
      </c>
    </row>
    <row r="57" spans="1:2" x14ac:dyDescent="0.2">
      <c r="A57" t="s">
        <v>519</v>
      </c>
      <c r="B57">
        <v>89167748816</v>
      </c>
    </row>
    <row r="58" spans="1:2" x14ac:dyDescent="0.2">
      <c r="A58" t="s">
        <v>520</v>
      </c>
      <c r="B58">
        <v>38161578310</v>
      </c>
    </row>
    <row r="59" spans="1:2" x14ac:dyDescent="0.2">
      <c r="A59" t="s">
        <v>521</v>
      </c>
      <c r="B59">
        <v>17115355112</v>
      </c>
    </row>
    <row r="60" spans="1:2" x14ac:dyDescent="0.2">
      <c r="A60" t="s">
        <v>522</v>
      </c>
      <c r="B60">
        <v>55661916650</v>
      </c>
    </row>
    <row r="61" spans="1:2" x14ac:dyDescent="0.2">
      <c r="A61" t="s">
        <v>523</v>
      </c>
      <c r="B61">
        <v>22151241806</v>
      </c>
    </row>
    <row r="62" spans="1:2" x14ac:dyDescent="0.2">
      <c r="A62" t="s">
        <v>524</v>
      </c>
      <c r="B62">
        <v>68097169750</v>
      </c>
    </row>
    <row r="63" spans="1:2" x14ac:dyDescent="0.2">
      <c r="A63" t="s">
        <v>525</v>
      </c>
      <c r="B63">
        <v>38059081784</v>
      </c>
    </row>
    <row r="64" spans="1:2" x14ac:dyDescent="0.2">
      <c r="A64" t="s">
        <v>526</v>
      </c>
      <c r="B64">
        <v>98032923109</v>
      </c>
    </row>
    <row r="65" spans="1:2" x14ac:dyDescent="0.2">
      <c r="A65" t="s">
        <v>527</v>
      </c>
      <c r="B65">
        <v>54120596410</v>
      </c>
    </row>
    <row r="66" spans="1:2" x14ac:dyDescent="0.2">
      <c r="A66" t="s">
        <v>528</v>
      </c>
      <c r="B66">
        <v>99083267832</v>
      </c>
    </row>
    <row r="67" spans="1:2" x14ac:dyDescent="0.2">
      <c r="A67" t="s">
        <v>529</v>
      </c>
      <c r="B67">
        <v>74086865394</v>
      </c>
    </row>
    <row r="68" spans="1:2" x14ac:dyDescent="0.2">
      <c r="A68" t="s">
        <v>530</v>
      </c>
      <c r="B68">
        <v>12664859278</v>
      </c>
    </row>
    <row r="69" spans="1:2" x14ac:dyDescent="0.2">
      <c r="A69" t="s">
        <v>531</v>
      </c>
      <c r="B69">
        <v>15628088451</v>
      </c>
    </row>
    <row r="70" spans="1:2" x14ac:dyDescent="0.2">
      <c r="A70" t="s">
        <v>532</v>
      </c>
      <c r="B70">
        <v>86164337428</v>
      </c>
    </row>
    <row r="71" spans="1:2" x14ac:dyDescent="0.2">
      <c r="A71" t="s">
        <v>533</v>
      </c>
      <c r="B71">
        <v>57071352031</v>
      </c>
    </row>
    <row r="72" spans="1:2" x14ac:dyDescent="0.2">
      <c r="A72" t="s">
        <v>534</v>
      </c>
      <c r="B72">
        <v>43085406300</v>
      </c>
    </row>
    <row r="73" spans="1:2" x14ac:dyDescent="0.2">
      <c r="A73" t="s">
        <v>535</v>
      </c>
      <c r="B73">
        <v>35607821072</v>
      </c>
    </row>
    <row r="74" spans="1:2" x14ac:dyDescent="0.2">
      <c r="A74" t="s">
        <v>536</v>
      </c>
      <c r="B74">
        <v>56609418993</v>
      </c>
    </row>
    <row r="75" spans="1:2" x14ac:dyDescent="0.2">
      <c r="A75" t="s">
        <v>537</v>
      </c>
      <c r="B75">
        <v>94122767006</v>
      </c>
    </row>
    <row r="76" spans="1:2" x14ac:dyDescent="0.2">
      <c r="A76" t="s">
        <v>538</v>
      </c>
      <c r="B76">
        <v>65644150943</v>
      </c>
    </row>
    <row r="77" spans="1:2" x14ac:dyDescent="0.2">
      <c r="A77" t="s">
        <v>539</v>
      </c>
      <c r="B77">
        <v>79120034344</v>
      </c>
    </row>
    <row r="78" spans="1:2" x14ac:dyDescent="0.2">
      <c r="A78" t="s">
        <v>540</v>
      </c>
      <c r="B78">
        <v>92626244664</v>
      </c>
    </row>
    <row r="79" spans="1:2" x14ac:dyDescent="0.2">
      <c r="A79" t="s">
        <v>541</v>
      </c>
      <c r="B79">
        <v>81649588269</v>
      </c>
    </row>
    <row r="80" spans="1:2" x14ac:dyDescent="0.2">
      <c r="A80" t="s">
        <v>542</v>
      </c>
      <c r="B80">
        <v>47001407281</v>
      </c>
    </row>
    <row r="81" spans="1:2" x14ac:dyDescent="0.2">
      <c r="A81" t="s">
        <v>543</v>
      </c>
      <c r="B81">
        <v>56627036855</v>
      </c>
    </row>
    <row r="82" spans="1:2" x14ac:dyDescent="0.2">
      <c r="A82" t="s">
        <v>544</v>
      </c>
      <c r="B82">
        <v>39610493706</v>
      </c>
    </row>
    <row r="83" spans="1:2" x14ac:dyDescent="0.2">
      <c r="A83" t="s">
        <v>545</v>
      </c>
      <c r="B83">
        <v>88052201313</v>
      </c>
    </row>
    <row r="84" spans="1:2" x14ac:dyDescent="0.2">
      <c r="A84" t="s">
        <v>546</v>
      </c>
      <c r="B84">
        <v>87107807090</v>
      </c>
    </row>
    <row r="85" spans="1:2" x14ac:dyDescent="0.2">
      <c r="A85" t="s">
        <v>547</v>
      </c>
      <c r="B85">
        <v>76112158344</v>
      </c>
    </row>
    <row r="86" spans="1:2" x14ac:dyDescent="0.2">
      <c r="A86" t="s">
        <v>548</v>
      </c>
      <c r="B86">
        <v>21002888762</v>
      </c>
    </row>
    <row r="87" spans="1:2" x14ac:dyDescent="0.2">
      <c r="A87" t="s">
        <v>549</v>
      </c>
      <c r="B87">
        <v>96102478124</v>
      </c>
    </row>
    <row r="88" spans="1:2" x14ac:dyDescent="0.2">
      <c r="A88" t="s">
        <v>550</v>
      </c>
      <c r="B88">
        <v>20124338969</v>
      </c>
    </row>
    <row r="89" spans="1:2" x14ac:dyDescent="0.2">
      <c r="A89" t="s">
        <v>551</v>
      </c>
      <c r="B89">
        <v>43002724334</v>
      </c>
    </row>
    <row r="90" spans="1:2" x14ac:dyDescent="0.2">
      <c r="A90" t="s">
        <v>552</v>
      </c>
      <c r="B90">
        <v>33147734647</v>
      </c>
    </row>
    <row r="91" spans="1:2" x14ac:dyDescent="0.2">
      <c r="A91" t="s">
        <v>553</v>
      </c>
      <c r="B91">
        <v>88126922727</v>
      </c>
    </row>
    <row r="92" spans="1:2" x14ac:dyDescent="0.2">
      <c r="A92" t="s">
        <v>554</v>
      </c>
      <c r="B92">
        <v>94143917364</v>
      </c>
    </row>
    <row r="93" spans="1:2" x14ac:dyDescent="0.2">
      <c r="A93" t="s">
        <v>555</v>
      </c>
      <c r="B93">
        <v>36138245057</v>
      </c>
    </row>
    <row r="94" spans="1:2" x14ac:dyDescent="0.2">
      <c r="A94" t="s">
        <v>556</v>
      </c>
      <c r="B94">
        <v>96097563525</v>
      </c>
    </row>
    <row r="95" spans="1:2" x14ac:dyDescent="0.2">
      <c r="A95" t="s">
        <v>557</v>
      </c>
      <c r="B95">
        <v>93095898605</v>
      </c>
    </row>
    <row r="96" spans="1:2" x14ac:dyDescent="0.2">
      <c r="A96" t="s">
        <v>558</v>
      </c>
      <c r="B96">
        <v>20614292974</v>
      </c>
    </row>
    <row r="97" spans="1:2" x14ac:dyDescent="0.2">
      <c r="A97" t="s">
        <v>559</v>
      </c>
      <c r="B97">
        <v>92122998743</v>
      </c>
    </row>
    <row r="98" spans="1:2" x14ac:dyDescent="0.2">
      <c r="A98" t="s">
        <v>560</v>
      </c>
      <c r="B98">
        <v>89607190303</v>
      </c>
    </row>
    <row r="99" spans="1:2" x14ac:dyDescent="0.2">
      <c r="A99" t="s">
        <v>561</v>
      </c>
      <c r="B99">
        <v>75068366101</v>
      </c>
    </row>
    <row r="100" spans="1:2" x14ac:dyDescent="0.2">
      <c r="A100" t="s">
        <v>562</v>
      </c>
      <c r="B100">
        <v>25611133969</v>
      </c>
    </row>
    <row r="101" spans="1:2" x14ac:dyDescent="0.2">
      <c r="A101" t="s">
        <v>563</v>
      </c>
      <c r="B101">
        <v>56859355369</v>
      </c>
    </row>
    <row r="102" spans="1:2" x14ac:dyDescent="0.2">
      <c r="A102" t="s">
        <v>564</v>
      </c>
      <c r="B102">
        <v>51642846866</v>
      </c>
    </row>
    <row r="103" spans="1:2" x14ac:dyDescent="0.2">
      <c r="A103" t="s">
        <v>565</v>
      </c>
      <c r="B103">
        <v>73001804799</v>
      </c>
    </row>
    <row r="104" spans="1:2" x14ac:dyDescent="0.2">
      <c r="A104" t="s">
        <v>566</v>
      </c>
      <c r="B104">
        <v>76140452017</v>
      </c>
    </row>
    <row r="105" spans="1:2" x14ac:dyDescent="0.2">
      <c r="A105" t="s">
        <v>567</v>
      </c>
      <c r="B105">
        <v>67603011392</v>
      </c>
    </row>
    <row r="106" spans="1:2" x14ac:dyDescent="0.2">
      <c r="A106" t="s">
        <v>568</v>
      </c>
      <c r="B106">
        <v>29117177741</v>
      </c>
    </row>
    <row r="107" spans="1:2" x14ac:dyDescent="0.2">
      <c r="A107" t="s">
        <v>569</v>
      </c>
      <c r="B107">
        <v>15071884994</v>
      </c>
    </row>
    <row r="108" spans="1:2" x14ac:dyDescent="0.2">
      <c r="A108" t="s">
        <v>570</v>
      </c>
      <c r="B108">
        <v>18129889998</v>
      </c>
    </row>
    <row r="109" spans="1:2" x14ac:dyDescent="0.2">
      <c r="A109" t="s">
        <v>572</v>
      </c>
      <c r="B109">
        <v>13098163378</v>
      </c>
    </row>
    <row r="110" spans="1:2" x14ac:dyDescent="0.2">
      <c r="A110" t="s">
        <v>573</v>
      </c>
      <c r="B110">
        <v>26078078298</v>
      </c>
    </row>
    <row r="111" spans="1:2" x14ac:dyDescent="0.2">
      <c r="A111" t="s">
        <v>574</v>
      </c>
      <c r="B111">
        <v>96634524664</v>
      </c>
    </row>
    <row r="112" spans="1:2" x14ac:dyDescent="0.2">
      <c r="A112" t="s">
        <v>575</v>
      </c>
      <c r="B112">
        <v>58002872264</v>
      </c>
    </row>
    <row r="113" spans="1:2" x14ac:dyDescent="0.2">
      <c r="A113" t="s">
        <v>576</v>
      </c>
      <c r="B113">
        <v>73602510029</v>
      </c>
    </row>
    <row r="114" spans="1:2" x14ac:dyDescent="0.2">
      <c r="A114" t="s">
        <v>576</v>
      </c>
      <c r="B114">
        <v>73602510029</v>
      </c>
    </row>
    <row r="115" spans="1:2" x14ac:dyDescent="0.2">
      <c r="A115" t="s">
        <v>577</v>
      </c>
      <c r="B115">
        <v>27124021325</v>
      </c>
    </row>
    <row r="116" spans="1:2" x14ac:dyDescent="0.2">
      <c r="A116" t="s">
        <v>579</v>
      </c>
      <c r="B116">
        <v>24167673583</v>
      </c>
    </row>
    <row r="117" spans="1:2" x14ac:dyDescent="0.2">
      <c r="A117" t="s">
        <v>580</v>
      </c>
      <c r="B117">
        <v>13124730098</v>
      </c>
    </row>
    <row r="118" spans="1:2" x14ac:dyDescent="0.2">
      <c r="A118" t="s">
        <v>581</v>
      </c>
      <c r="B118">
        <v>88089607232</v>
      </c>
    </row>
    <row r="119" spans="1:2" x14ac:dyDescent="0.2">
      <c r="A119" t="s">
        <v>582</v>
      </c>
      <c r="B119">
        <v>47134737812</v>
      </c>
    </row>
    <row r="120" spans="1:2" x14ac:dyDescent="0.2">
      <c r="A120" t="s">
        <v>583</v>
      </c>
      <c r="B120">
        <v>50098715149</v>
      </c>
    </row>
    <row r="121" spans="1:2" x14ac:dyDescent="0.2">
      <c r="A121" t="s">
        <v>584</v>
      </c>
      <c r="B121">
        <v>91220164729</v>
      </c>
    </row>
    <row r="122" spans="1:2" x14ac:dyDescent="0.2">
      <c r="A122" t="s">
        <v>585</v>
      </c>
      <c r="B122">
        <v>44141389577</v>
      </c>
    </row>
    <row r="123" spans="1:2" x14ac:dyDescent="0.2">
      <c r="A123" t="s">
        <v>586</v>
      </c>
      <c r="B123">
        <v>93612163710</v>
      </c>
    </row>
    <row r="124" spans="1:2" x14ac:dyDescent="0.2">
      <c r="A124" t="s">
        <v>587</v>
      </c>
      <c r="B124">
        <v>17603513837</v>
      </c>
    </row>
    <row r="125" spans="1:2" x14ac:dyDescent="0.2">
      <c r="A125" t="s">
        <v>588</v>
      </c>
      <c r="B125">
        <v>21143486953</v>
      </c>
    </row>
    <row r="126" spans="1:2" x14ac:dyDescent="0.2">
      <c r="A126" t="s">
        <v>589</v>
      </c>
      <c r="B126">
        <v>84634164533</v>
      </c>
    </row>
    <row r="127" spans="1:2" x14ac:dyDescent="0.2">
      <c r="A127" t="s">
        <v>590</v>
      </c>
      <c r="B127">
        <v>19154537774</v>
      </c>
    </row>
    <row r="128" spans="1:2" x14ac:dyDescent="0.2">
      <c r="A128" t="s">
        <v>591</v>
      </c>
      <c r="B128">
        <v>61142958629</v>
      </c>
    </row>
    <row r="129" spans="1:2" x14ac:dyDescent="0.2">
      <c r="A129" t="s">
        <v>592</v>
      </c>
      <c r="B129">
        <v>52093467157</v>
      </c>
    </row>
    <row r="130" spans="1:2" x14ac:dyDescent="0.2">
      <c r="A130" t="s">
        <v>593</v>
      </c>
      <c r="B130">
        <v>88100585555</v>
      </c>
    </row>
    <row r="131" spans="1:2" x14ac:dyDescent="0.2">
      <c r="A131" t="s">
        <v>594</v>
      </c>
      <c r="B131">
        <v>97090009804</v>
      </c>
    </row>
    <row r="132" spans="1:2" x14ac:dyDescent="0.2">
      <c r="A132" t="s">
        <v>595</v>
      </c>
      <c r="B132">
        <v>62604660184</v>
      </c>
    </row>
    <row r="133" spans="1:2" x14ac:dyDescent="0.2">
      <c r="A133" t="s">
        <v>596</v>
      </c>
      <c r="B133">
        <v>83031384597</v>
      </c>
    </row>
    <row r="134" spans="1:2" x14ac:dyDescent="0.2">
      <c r="A134" t="s">
        <v>597</v>
      </c>
      <c r="B134">
        <v>91606131631</v>
      </c>
    </row>
    <row r="135" spans="1:2" x14ac:dyDescent="0.2">
      <c r="A135" t="s">
        <v>598</v>
      </c>
      <c r="B135">
        <v>35004609616</v>
      </c>
    </row>
    <row r="136" spans="1:2" x14ac:dyDescent="0.2">
      <c r="A136" t="s">
        <v>599</v>
      </c>
      <c r="B136">
        <v>28119083224</v>
      </c>
    </row>
    <row r="137" spans="1:2" x14ac:dyDescent="0.2">
      <c r="A137" t="s">
        <v>600</v>
      </c>
      <c r="B137">
        <v>67103371802</v>
      </c>
    </row>
    <row r="138" spans="1:2" x14ac:dyDescent="0.2">
      <c r="A138" t="s">
        <v>601</v>
      </c>
      <c r="B138">
        <v>89619657984</v>
      </c>
    </row>
    <row r="139" spans="1:2" x14ac:dyDescent="0.2">
      <c r="A139" t="s">
        <v>602</v>
      </c>
      <c r="B139">
        <v>65111942851</v>
      </c>
    </row>
    <row r="140" spans="1:2" x14ac:dyDescent="0.2">
      <c r="A140" t="s">
        <v>603</v>
      </c>
      <c r="B140">
        <v>42003995748</v>
      </c>
    </row>
    <row r="141" spans="1:2" x14ac:dyDescent="0.2">
      <c r="A141" t="s">
        <v>604</v>
      </c>
      <c r="B141">
        <v>97088749179</v>
      </c>
    </row>
    <row r="142" spans="1:2" x14ac:dyDescent="0.2">
      <c r="A142" t="s">
        <v>605</v>
      </c>
      <c r="B142">
        <v>81610095353</v>
      </c>
    </row>
    <row r="143" spans="1:2" x14ac:dyDescent="0.2">
      <c r="A143" t="s">
        <v>606</v>
      </c>
      <c r="B143">
        <v>97116399690</v>
      </c>
    </row>
    <row r="144" spans="1:2" x14ac:dyDescent="0.2">
      <c r="A144" t="s">
        <v>607</v>
      </c>
      <c r="B144">
        <v>33166191680</v>
      </c>
    </row>
    <row r="145" spans="1:2" x14ac:dyDescent="0.2">
      <c r="A145" t="s">
        <v>608</v>
      </c>
      <c r="B145">
        <v>39606606900</v>
      </c>
    </row>
    <row r="146" spans="1:2" x14ac:dyDescent="0.2">
      <c r="A146" t="s">
        <v>609</v>
      </c>
      <c r="B146">
        <v>40124764245</v>
      </c>
    </row>
    <row r="147" spans="1:2" x14ac:dyDescent="0.2">
      <c r="A147" t="s">
        <v>610</v>
      </c>
      <c r="B147">
        <v>77007400606</v>
      </c>
    </row>
    <row r="148" spans="1:2" x14ac:dyDescent="0.2">
      <c r="A148" t="s">
        <v>611</v>
      </c>
      <c r="B148">
        <v>70606640233</v>
      </c>
    </row>
    <row r="149" spans="1:2" x14ac:dyDescent="0.2">
      <c r="A149" t="s">
        <v>612</v>
      </c>
      <c r="B149">
        <v>81609473743</v>
      </c>
    </row>
    <row r="150" spans="1:2" x14ac:dyDescent="0.2">
      <c r="A150" t="s">
        <v>613</v>
      </c>
      <c r="B150">
        <v>62612651644</v>
      </c>
    </row>
    <row r="151" spans="1:2" x14ac:dyDescent="0.2">
      <c r="A151" t="s">
        <v>614</v>
      </c>
      <c r="B151">
        <v>47602949477</v>
      </c>
    </row>
    <row r="152" spans="1:2" x14ac:dyDescent="0.2">
      <c r="A152" t="s">
        <v>615</v>
      </c>
      <c r="B152">
        <v>13600188396</v>
      </c>
    </row>
    <row r="153" spans="1:2" x14ac:dyDescent="0.2">
      <c r="A153" t="s">
        <v>616</v>
      </c>
      <c r="B153">
        <v>99643435045</v>
      </c>
    </row>
    <row r="154" spans="1:2" x14ac:dyDescent="0.2">
      <c r="A154" t="s">
        <v>617</v>
      </c>
      <c r="B154">
        <v>35127257845</v>
      </c>
    </row>
    <row r="155" spans="1:2" x14ac:dyDescent="0.2">
      <c r="A155" t="s">
        <v>618</v>
      </c>
      <c r="B155">
        <v>69121644228</v>
      </c>
    </row>
    <row r="156" spans="1:2" x14ac:dyDescent="0.2">
      <c r="A156" t="s">
        <v>619</v>
      </c>
      <c r="B156">
        <v>28080275378</v>
      </c>
    </row>
    <row r="157" spans="1:2" x14ac:dyDescent="0.2">
      <c r="A157" t="s">
        <v>620</v>
      </c>
      <c r="B157">
        <v>82142902305</v>
      </c>
    </row>
    <row r="158" spans="1:2" x14ac:dyDescent="0.2">
      <c r="A158" t="s">
        <v>621</v>
      </c>
      <c r="B158">
        <v>77165046953</v>
      </c>
    </row>
    <row r="159" spans="1:2" x14ac:dyDescent="0.2">
      <c r="A159" t="s">
        <v>622</v>
      </c>
      <c r="B159">
        <v>78151776797</v>
      </c>
    </row>
    <row r="160" spans="1:2" x14ac:dyDescent="0.2">
      <c r="A160" t="s">
        <v>623</v>
      </c>
      <c r="B160">
        <v>41656921765</v>
      </c>
    </row>
    <row r="161" spans="1:2" x14ac:dyDescent="0.2">
      <c r="A161" t="s">
        <v>624</v>
      </c>
      <c r="B161">
        <v>18079521618</v>
      </c>
    </row>
    <row r="162" spans="1:2" x14ac:dyDescent="0.2">
      <c r="A162" t="s">
        <v>625</v>
      </c>
      <c r="B162">
        <v>86164492586</v>
      </c>
    </row>
    <row r="163" spans="1:2" x14ac:dyDescent="0.2">
      <c r="A163" t="s">
        <v>626</v>
      </c>
      <c r="B163">
        <v>91160556365</v>
      </c>
    </row>
    <row r="164" spans="1:2" x14ac:dyDescent="0.2">
      <c r="A164" t="s">
        <v>627</v>
      </c>
      <c r="B164">
        <v>63003086931</v>
      </c>
    </row>
    <row r="165" spans="1:2" x14ac:dyDescent="0.2">
      <c r="A165" t="s">
        <v>628</v>
      </c>
      <c r="B165">
        <v>67168988412</v>
      </c>
    </row>
    <row r="166" spans="1:2" x14ac:dyDescent="0.2">
      <c r="A166" t="s">
        <v>629</v>
      </c>
      <c r="B166">
        <v>14108863850</v>
      </c>
    </row>
    <row r="167" spans="1:2" x14ac:dyDescent="0.2">
      <c r="A167" t="s">
        <v>630</v>
      </c>
      <c r="B167">
        <v>77163750516</v>
      </c>
    </row>
    <row r="168" spans="1:2" x14ac:dyDescent="0.2">
      <c r="A168" t="s">
        <v>631</v>
      </c>
      <c r="B168">
        <v>87630589212</v>
      </c>
    </row>
    <row r="169" spans="1:2" x14ac:dyDescent="0.2">
      <c r="A169" t="s">
        <v>632</v>
      </c>
      <c r="B169">
        <v>26620847958</v>
      </c>
    </row>
    <row r="170" spans="1:2" x14ac:dyDescent="0.2">
      <c r="A170" t="s">
        <v>633</v>
      </c>
      <c r="B170">
        <v>21607985973</v>
      </c>
    </row>
    <row r="171" spans="1:2" x14ac:dyDescent="0.2">
      <c r="A171" t="s">
        <v>634</v>
      </c>
      <c r="B171">
        <v>60001719259</v>
      </c>
    </row>
    <row r="172" spans="1:2" x14ac:dyDescent="0.2">
      <c r="A172" t="s">
        <v>635</v>
      </c>
      <c r="B172">
        <v>30002991219</v>
      </c>
    </row>
    <row r="173" spans="1:2" x14ac:dyDescent="0.2">
      <c r="A173" t="s">
        <v>636</v>
      </c>
      <c r="B173">
        <v>50146866846</v>
      </c>
    </row>
    <row r="174" spans="1:2" x14ac:dyDescent="0.2">
      <c r="A174" t="s">
        <v>637</v>
      </c>
      <c r="B174">
        <v>15094099617</v>
      </c>
    </row>
    <row r="175" spans="1:2" x14ac:dyDescent="0.2">
      <c r="A175" t="s">
        <v>638</v>
      </c>
      <c r="B175">
        <v>87618376917</v>
      </c>
    </row>
    <row r="176" spans="1:2" x14ac:dyDescent="0.2">
      <c r="A176" t="s">
        <v>639</v>
      </c>
      <c r="B176">
        <v>72167296317</v>
      </c>
    </row>
    <row r="177" spans="1:2" x14ac:dyDescent="0.2">
      <c r="A177" t="s">
        <v>640</v>
      </c>
      <c r="B177">
        <v>90610432721</v>
      </c>
    </row>
    <row r="178" spans="1:2" x14ac:dyDescent="0.2">
      <c r="A178" t="s">
        <v>641</v>
      </c>
      <c r="B178">
        <v>51615432703</v>
      </c>
    </row>
    <row r="179" spans="1:2" x14ac:dyDescent="0.2">
      <c r="A179" t="s">
        <v>642</v>
      </c>
      <c r="B179">
        <v>11109391951</v>
      </c>
    </row>
    <row r="180" spans="1:2" x14ac:dyDescent="0.2">
      <c r="A180" t="s">
        <v>643</v>
      </c>
      <c r="B180">
        <v>88093901841</v>
      </c>
    </row>
    <row r="181" spans="1:2" x14ac:dyDescent="0.2">
      <c r="A181" t="s">
        <v>644</v>
      </c>
      <c r="B181">
        <v>67159603282</v>
      </c>
    </row>
    <row r="182" spans="1:2" x14ac:dyDescent="0.2">
      <c r="A182" t="s">
        <v>645</v>
      </c>
      <c r="B182">
        <v>35090542911</v>
      </c>
    </row>
    <row r="183" spans="1:2" x14ac:dyDescent="0.2">
      <c r="A183" t="s">
        <v>646</v>
      </c>
      <c r="B183">
        <v>65161293796</v>
      </c>
    </row>
    <row r="184" spans="1:2" x14ac:dyDescent="0.2">
      <c r="A184" t="s">
        <v>647</v>
      </c>
      <c r="B184">
        <v>55086799715</v>
      </c>
    </row>
    <row r="185" spans="1:2" x14ac:dyDescent="0.2">
      <c r="A185" t="s">
        <v>648</v>
      </c>
      <c r="B185">
        <v>38064582430</v>
      </c>
    </row>
    <row r="186" spans="1:2" x14ac:dyDescent="0.2">
      <c r="A186" t="s">
        <v>649</v>
      </c>
      <c r="B186">
        <v>53116521727</v>
      </c>
    </row>
    <row r="187" spans="1:2" x14ac:dyDescent="0.2">
      <c r="A187" t="s">
        <v>650</v>
      </c>
      <c r="B187">
        <v>18618037531</v>
      </c>
    </row>
    <row r="188" spans="1:2" x14ac:dyDescent="0.2">
      <c r="A188" t="s">
        <v>651</v>
      </c>
      <c r="B188">
        <v>48121625072</v>
      </c>
    </row>
    <row r="189" spans="1:2" x14ac:dyDescent="0.2">
      <c r="A189" t="s">
        <v>652</v>
      </c>
      <c r="B189">
        <v>79647576226</v>
      </c>
    </row>
    <row r="190" spans="1:2" x14ac:dyDescent="0.2">
      <c r="A190" t="s">
        <v>653</v>
      </c>
      <c r="B190">
        <v>88993792925</v>
      </c>
    </row>
    <row r="191" spans="1:2" x14ac:dyDescent="0.2">
      <c r="A191" t="s">
        <v>654</v>
      </c>
      <c r="B191">
        <v>56161213485</v>
      </c>
    </row>
    <row r="192" spans="1:2" x14ac:dyDescent="0.2">
      <c r="A192" t="s">
        <v>655</v>
      </c>
      <c r="B192">
        <v>56164963893</v>
      </c>
    </row>
    <row r="193" spans="1:2" x14ac:dyDescent="0.2">
      <c r="A193" t="s">
        <v>656</v>
      </c>
      <c r="B193">
        <v>25153314679</v>
      </c>
    </row>
    <row r="194" spans="1:2" x14ac:dyDescent="0.2">
      <c r="A194" t="s">
        <v>657</v>
      </c>
      <c r="B194">
        <v>46116721334</v>
      </c>
    </row>
    <row r="195" spans="1:2" x14ac:dyDescent="0.2">
      <c r="A195" t="s">
        <v>658</v>
      </c>
      <c r="B195">
        <v>30612173163</v>
      </c>
    </row>
    <row r="196" spans="1:2" x14ac:dyDescent="0.2">
      <c r="A196" t="s">
        <v>659</v>
      </c>
      <c r="B196">
        <v>16159792695</v>
      </c>
    </row>
    <row r="197" spans="1:2" x14ac:dyDescent="0.2">
      <c r="A197" t="s">
        <v>660</v>
      </c>
      <c r="B197">
        <v>71607475865</v>
      </c>
    </row>
    <row r="198" spans="1:2" x14ac:dyDescent="0.2">
      <c r="A198" t="s">
        <v>661</v>
      </c>
      <c r="B198">
        <v>66111303738</v>
      </c>
    </row>
    <row r="199" spans="1:2" x14ac:dyDescent="0.2">
      <c r="A199" t="s">
        <v>662</v>
      </c>
      <c r="B199">
        <v>84637720444</v>
      </c>
    </row>
    <row r="200" spans="1:2" x14ac:dyDescent="0.2">
      <c r="A200" t="s">
        <v>663</v>
      </c>
      <c r="B200">
        <v>89113860218</v>
      </c>
    </row>
    <row r="201" spans="1:2" x14ac:dyDescent="0.2">
      <c r="A201" t="s">
        <v>664</v>
      </c>
      <c r="B201">
        <v>39664812166</v>
      </c>
    </row>
    <row r="202" spans="1:2" x14ac:dyDescent="0.2">
      <c r="A202" t="s">
        <v>665</v>
      </c>
      <c r="B202">
        <v>13158314713</v>
      </c>
    </row>
    <row r="203" spans="1:2" x14ac:dyDescent="0.2">
      <c r="A203" t="s">
        <v>666</v>
      </c>
      <c r="B203">
        <v>42115586144</v>
      </c>
    </row>
    <row r="204" spans="1:2" x14ac:dyDescent="0.2">
      <c r="A204" t="s">
        <v>667</v>
      </c>
      <c r="B204">
        <v>63142805025</v>
      </c>
    </row>
    <row r="205" spans="1:2" x14ac:dyDescent="0.2">
      <c r="A205" t="s">
        <v>668</v>
      </c>
      <c r="B205">
        <v>52119884945</v>
      </c>
    </row>
    <row r="206" spans="1:2" x14ac:dyDescent="0.2">
      <c r="A206" t="s">
        <v>669</v>
      </c>
      <c r="B206">
        <v>86612071397</v>
      </c>
    </row>
    <row r="207" spans="1:2" x14ac:dyDescent="0.2">
      <c r="A207" t="s">
        <v>670</v>
      </c>
      <c r="B207">
        <v>15655912388</v>
      </c>
    </row>
    <row r="208" spans="1:2" x14ac:dyDescent="0.2">
      <c r="A208" t="s">
        <v>671</v>
      </c>
      <c r="B208">
        <v>34617787836</v>
      </c>
    </row>
    <row r="209" spans="1:2" x14ac:dyDescent="0.2">
      <c r="A209" t="s">
        <v>672</v>
      </c>
      <c r="B209">
        <v>30147613938</v>
      </c>
    </row>
    <row r="210" spans="1:2" x14ac:dyDescent="0.2">
      <c r="A210" t="s">
        <v>673</v>
      </c>
      <c r="B210">
        <v>16120870019</v>
      </c>
    </row>
  </sheetData>
  <sheetProtection algorithmName="SHA-512" hashValue="ohNeoeKpBDMOPMPCcPsBfcMb3wAjSjukr5fYPvpRFVfBFQJPZQ7gz0fEN3HonThq38XhV+ggwZ9ordlFTpTvvA==" saltValue="lU+m5XTdDQhnFe/hBwYlL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80C0-1E75-489B-9573-9778B7CBC008}">
  <dimension ref="A1:C8"/>
  <sheetViews>
    <sheetView workbookViewId="0">
      <pane xSplit="1" ySplit="1" topLeftCell="B2" activePane="bottomRight" state="frozen"/>
      <selection activeCell="D11" sqref="D11"/>
      <selection pane="topRight" activeCell="D11" sqref="D11"/>
      <selection pane="bottomLeft" activeCell="D11" sqref="D11"/>
      <selection pane="bottomRight" activeCell="D11" sqref="D11"/>
    </sheetView>
  </sheetViews>
  <sheetFormatPr defaultRowHeight="12.75" x14ac:dyDescent="0.2"/>
  <cols>
    <col min="2" max="2" width="10.140625" bestFit="1" customWidth="1"/>
    <col min="3" max="3" width="83.5703125" bestFit="1" customWidth="1"/>
  </cols>
  <sheetData>
    <row r="1" spans="1:3" x14ac:dyDescent="0.2">
      <c r="A1" s="1" t="s">
        <v>683</v>
      </c>
      <c r="B1" s="1" t="s">
        <v>684</v>
      </c>
      <c r="C1" s="1" t="s">
        <v>685</v>
      </c>
    </row>
    <row r="2" spans="1:3" x14ac:dyDescent="0.2">
      <c r="A2" s="17">
        <v>1</v>
      </c>
      <c r="B2" s="8">
        <v>44378</v>
      </c>
      <c r="C2" s="1" t="s">
        <v>686</v>
      </c>
    </row>
    <row r="3" spans="1:3" x14ac:dyDescent="0.2">
      <c r="A3">
        <v>1.1000000000000001</v>
      </c>
      <c r="B3" s="8">
        <v>44986</v>
      </c>
      <c r="C3" s="1" t="s">
        <v>687</v>
      </c>
    </row>
    <row r="4" spans="1:3" x14ac:dyDescent="0.2">
      <c r="A4">
        <v>1.2</v>
      </c>
      <c r="B4" s="8">
        <v>45118</v>
      </c>
      <c r="C4" s="1" t="s">
        <v>688</v>
      </c>
    </row>
    <row r="5" spans="1:3" x14ac:dyDescent="0.2">
      <c r="A5">
        <v>1.3</v>
      </c>
      <c r="B5" s="8">
        <v>45191</v>
      </c>
      <c r="C5" s="1" t="s">
        <v>689</v>
      </c>
    </row>
    <row r="6" spans="1:3" x14ac:dyDescent="0.2">
      <c r="A6">
        <v>1.4</v>
      </c>
      <c r="B6" s="8">
        <v>45197</v>
      </c>
      <c r="C6" s="1" t="s">
        <v>690</v>
      </c>
    </row>
    <row r="7" spans="1:3" x14ac:dyDescent="0.2">
      <c r="A7">
        <v>1.5</v>
      </c>
      <c r="B7" s="8">
        <v>45331</v>
      </c>
      <c r="C7" s="1" t="s">
        <v>691</v>
      </c>
    </row>
    <row r="8" spans="1:3" x14ac:dyDescent="0.2">
      <c r="A8">
        <v>1.6</v>
      </c>
      <c r="B8" s="8">
        <v>45364</v>
      </c>
      <c r="C8" s="1" t="s">
        <v>692</v>
      </c>
    </row>
  </sheetData>
  <sheetProtection algorithmName="SHA-512" hashValue="UWasLuKSRZmahkAnNhC0HYP04jbGccCC75pgoEfB55eHc/lQ57Dq130gTUukxH75mjHHlMW4ykhqfx2Y6iCWVg==" saltValue="rCwgCdats4Rywj4upUtgOQ==" spinCount="100000" sheet="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8287de-69f9-489b-9b65-b48d49065107">
      <Terms xmlns="http://schemas.microsoft.com/office/infopath/2007/PartnerControls"/>
    </lcf76f155ced4ddcb4097134ff3c332f>
    <TaxCatchAll xmlns="9f0ac7ce-5f57-4ea0-9af7-01d4f3f1ccae" xsi:nil="true"/>
    <_ip_UnifiedCompliancePolicyUIAction xmlns="http://schemas.microsoft.com/sharepoint/v3" xsi:nil="true"/>
    <_ip_UnifiedCompliancePolicyProperties xmlns="http://schemas.microsoft.com/sharepoint/v3" xsi:nil="true"/>
    <SharedWithUsers xmlns="71442a78-d832-4f95-b52b-64d9753d3749">
      <UserInfo>
        <DisplayName>Bradley Micallef</DisplayName>
        <AccountId>288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FF2E0050551488E40232F57030EF4" ma:contentTypeVersion="20" ma:contentTypeDescription="Create a new document." ma:contentTypeScope="" ma:versionID="f4652ac90e47ed10922a5749e6f101e6">
  <xsd:schema xmlns:xsd="http://www.w3.org/2001/XMLSchema" xmlns:xs="http://www.w3.org/2001/XMLSchema" xmlns:p="http://schemas.microsoft.com/office/2006/metadata/properties" xmlns:ns1="http://schemas.microsoft.com/sharepoint/v3" xmlns:ns2="668287de-69f9-489b-9b65-b48d49065107" xmlns:ns3="71442a78-d832-4f95-b52b-64d9753d3749" xmlns:ns4="9f0ac7ce-5f57-4ea0-9af7-01d4f3f1ccae" targetNamespace="http://schemas.microsoft.com/office/2006/metadata/properties" ma:root="true" ma:fieldsID="96aec630a19d8da3e21f9d1096863f56" ns1:_="" ns2:_="" ns3:_="" ns4:_="">
    <xsd:import namespace="http://schemas.microsoft.com/sharepoint/v3"/>
    <xsd:import namespace="668287de-69f9-489b-9b65-b48d49065107"/>
    <xsd:import namespace="71442a78-d832-4f95-b52b-64d9753d3749"/>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8287de-69f9-489b-9b65-b48d490651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442a78-d832-4f95-b52b-64d9753d37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6495ff7-2002-47b5-95da-af34f10f1e51}" ma:internalName="TaxCatchAll" ma:showField="CatchAllData" ma:web="71442a78-d832-4f95-b52b-64d9753d37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F57FB1-B507-46E8-8720-5EF4C4697BEF}">
  <ds:schemaRefs>
    <ds:schemaRef ds:uri="http://schemas.microsoft.com/sharepoint/v3/contenttype/forms"/>
  </ds:schemaRefs>
</ds:datastoreItem>
</file>

<file path=customXml/itemProps2.xml><?xml version="1.0" encoding="utf-8"?>
<ds:datastoreItem xmlns:ds="http://schemas.openxmlformats.org/officeDocument/2006/customXml" ds:itemID="{4155A468-8116-4C5E-B3D8-E7373EF26F9C}">
  <ds:schemaRefs>
    <ds:schemaRef ds:uri="71442a78-d832-4f95-b52b-64d9753d3749"/>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9f0ac7ce-5f57-4ea0-9af7-01d4f3f1ccae"/>
    <ds:schemaRef ds:uri="http://schemas.microsoft.com/sharepoint/v3"/>
    <ds:schemaRef ds:uri="http://schemas.microsoft.com/office/infopath/2007/PartnerControls"/>
    <ds:schemaRef ds:uri="668287de-69f9-489b-9b65-b48d4906510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D7AE21E-052A-40B6-A4A3-8393D5F81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8287de-69f9-489b-9b65-b48d49065107"/>
    <ds:schemaRef ds:uri="71442a78-d832-4f95-b52b-64d9753d3749"/>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Data</vt:lpstr>
      <vt:lpstr>Agencies</vt:lpstr>
      <vt:lpstr>Lookups</vt:lpstr>
      <vt:lpstr>ABN VLookup</vt:lpstr>
      <vt:lpstr>Version</vt:lpstr>
      <vt:lpstr>Lookups!Extract</vt:lpstr>
      <vt:lpstr>MMMYY</vt:lpstr>
      <vt:lpstr>VN</vt:lpstr>
    </vt:vector>
  </TitlesOfParts>
  <Manager/>
  <Company>DET Procurement Directorate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Gabriele Bywater</dc:creator>
  <cp:keywords/>
  <dc:description/>
  <cp:lastModifiedBy>Josiah Younes</cp:lastModifiedBy>
  <cp:revision/>
  <dcterms:created xsi:type="dcterms:W3CDTF">2009-06-16T09:43:32Z</dcterms:created>
  <dcterms:modified xsi:type="dcterms:W3CDTF">2024-04-15T02:23:53Z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0x01010037DFF2E0050551488E40232F57030EF4</vt:lpwstr>
  </property>
  <property fmtid="{D5CDD505-2E9C-101B-9397-08002B2CF9AE}" pid="5" name="MediaServiceImageTags">
    <vt:lpwstr/>
  </property>
</Properties>
</file>