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swgov.sharepoint.com/sites/TemplateReview/Shared Documents/General/2025 Update/New template Docs/Group 6 M0 &amp; 1/"/>
    </mc:Choice>
  </mc:AlternateContent>
  <xr:revisionPtr revIDLastSave="477" documentId="8_{94A7A358-3533-4FB4-9715-4ADE9E2426E6}" xr6:coauthVersionLast="47" xr6:coauthVersionMax="47" xr10:uidLastSave="{708C0A5D-9194-4B10-B03A-46FC12752618}"/>
  <bookViews>
    <workbookView xWindow="-11415" yWindow="-21600" windowWidth="26010" windowHeight="20985" xr2:uid="{00000000-000D-0000-FFFF-FFFF00000000}"/>
  </bookViews>
  <sheets>
    <sheet name="About this template" sheetId="3" r:id="rId1"/>
    <sheet name="Instructions" sheetId="2" r:id="rId2"/>
    <sheet name="VRM - Category" sheetId="4" r:id="rId3"/>
    <sheet name="VRM - Sourcing" sheetId="5" r:id="rId4"/>
    <sheet name="VRM Contract" sheetId="6" r:id="rId5"/>
    <sheet name="Question list and score" sheetId="7" r:id="rId6"/>
  </sheets>
  <externalReferences>
    <externalReference r:id="rId7"/>
  </externalReferences>
  <definedNames>
    <definedName name="Are_there_local_industry_considerations_with_this_purchase?_E.g._recognise_the_impact_of_international_suppliers_on_participation_by_local_businesses.">'[1]question list and score'!$P$3:$P$8</definedName>
    <definedName name="Do_the_specifications_of_the_good_service_require_customisation?">'[1]question list and score'!$A$3:$A$8</definedName>
    <definedName name="Does_the_good_service_align_with_other_objectives_of_the_organisation_and_or_broader_Victorian_Government_objectives__for_example_environmental__social_and_or_economic_considerations?">'[1]question list and score'!$AE$3:$AE$8</definedName>
    <definedName name="Is_the_community_and_stakeholder_confidence_to_deliver_the_outcome_high?">'[1]question list and score'!$S$3:$S$8</definedName>
    <definedName name="Is_the_good_service_being_purchased_from_a_competitive_market_?__Competitive_market_includes_consideration_of_substitute_goods_services_and_the_suppliers_within_the_market">'[1]question list and score'!$G$3:$G$8</definedName>
    <definedName name="Is_the_good_service_critical_to_the_organisation_and_or_core_operations_of_the_organisation?">'[1]question list and score'!$D$3:$D$8</definedName>
    <definedName name="Is_the_good_service’s_total_cost_of_ownership__TCO__high?">'[1]question list and score'!$V$3:$V$10</definedName>
    <definedName name="_xlnm.Print_Area" localSheetId="1">Instructions!$A$1:$Q$48</definedName>
    <definedName name="Will_the_Government’s_purchase_s_impact_the_market?">'[1]question list and score'!$J$3:$J$8</definedName>
    <definedName name="Would_the_aggregation_of_demand_be_beneficial_across_organisations_or_within_an_organisation?">'[1]question list and score'!$AB$3:$AB$8</definedName>
    <definedName name="Would_there_be_a_significant_interruption_to_the_organisation’s_core_operations_in_the_event_of_supplier_default?">'[1]question list and score'!$M$3:$M$8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5" l="1"/>
  <c r="C13" i="4"/>
  <c r="C12" i="4"/>
  <c r="C11" i="4"/>
  <c r="C9" i="4"/>
  <c r="C10" i="4"/>
  <c r="C8" i="4"/>
  <c r="C7" i="4"/>
  <c r="C15" i="4"/>
  <c r="C16" i="4"/>
  <c r="C17" i="4"/>
  <c r="C18" i="4"/>
  <c r="C18" i="5"/>
  <c r="C17" i="5"/>
  <c r="C16" i="5"/>
  <c r="C15" i="5"/>
  <c r="C13" i="5"/>
  <c r="C12" i="5"/>
  <c r="C11" i="5"/>
  <c r="C9" i="5"/>
  <c r="C8" i="5"/>
  <c r="C7" i="5"/>
  <c r="C21" i="6"/>
  <c r="C20" i="6"/>
  <c r="C18" i="6"/>
  <c r="C17" i="6"/>
  <c r="C16" i="6"/>
  <c r="C15" i="6"/>
  <c r="C14" i="6"/>
  <c r="C13" i="6"/>
  <c r="C12" i="6"/>
  <c r="A21" i="6"/>
  <c r="A20" i="6"/>
  <c r="A18" i="6"/>
  <c r="A16" i="6"/>
  <c r="A17" i="6"/>
  <c r="A15" i="6"/>
  <c r="A14" i="6"/>
  <c r="A13" i="6"/>
  <c r="A12" i="6"/>
  <c r="C23" i="6"/>
  <c r="A23" i="6"/>
  <c r="C22" i="6"/>
  <c r="A22" i="6"/>
  <c r="A18" i="5"/>
  <c r="A17" i="5"/>
  <c r="A16" i="5"/>
  <c r="A15" i="5"/>
  <c r="A13" i="5"/>
  <c r="A12" i="5"/>
  <c r="A11" i="5"/>
  <c r="A10" i="5"/>
  <c r="A9" i="5"/>
  <c r="A8" i="5"/>
  <c r="A7" i="5"/>
  <c r="A18" i="4"/>
  <c r="A17" i="4"/>
  <c r="A16" i="4"/>
  <c r="A15" i="4"/>
  <c r="A13" i="4"/>
  <c r="A12" i="4"/>
  <c r="A11" i="4"/>
  <c r="A10" i="4"/>
  <c r="A9" i="4"/>
  <c r="A8" i="4"/>
  <c r="A7" i="4"/>
  <c r="C6" i="4" l="1"/>
  <c r="C14" i="4"/>
  <c r="C14" i="5"/>
  <c r="C6" i="5"/>
  <c r="C19" i="6"/>
  <c r="C11" i="6"/>
</calcChain>
</file>

<file path=xl/sharedStrings.xml><?xml version="1.0" encoding="utf-8"?>
<sst xmlns="http://schemas.openxmlformats.org/spreadsheetml/2006/main" count="299" uniqueCount="173">
  <si>
    <t>NSW Government generic procurement template</t>
  </si>
  <si>
    <t>Title</t>
  </si>
  <si>
    <t>Owner</t>
  </si>
  <si>
    <t>NSW Procurement, Capability &amp; Governance</t>
  </si>
  <si>
    <t>Location</t>
  </si>
  <si>
    <t>buy NSW</t>
  </si>
  <si>
    <t>Modification log</t>
  </si>
  <si>
    <t>Version</t>
  </si>
  <si>
    <t>Last modified</t>
  </si>
  <si>
    <t>Modified by</t>
  </si>
  <si>
    <t>Capability &amp; Governance</t>
  </si>
  <si>
    <t>Modifications made</t>
  </si>
  <si>
    <t>New template applied</t>
  </si>
  <si>
    <t>Accessibility</t>
  </si>
  <si>
    <t>Checked</t>
  </si>
  <si>
    <t>Value Risk Matrix (VRM) for a category of goods or services</t>
  </si>
  <si>
    <t>This VRM can be used to assess the complexity (based on value and risk) of a category (or sub-category) of goods/services</t>
  </si>
  <si>
    <t>Describe the category of goods/services are you assessing</t>
  </si>
  <si>
    <t>[e.g. Professional  Services]</t>
  </si>
  <si>
    <t>Question</t>
  </si>
  <si>
    <t>Answer</t>
  </si>
  <si>
    <t>Score</t>
  </si>
  <si>
    <t>Comments</t>
  </si>
  <si>
    <t>Risk Questions (Y axis)</t>
  </si>
  <si>
    <t xml:space="preserve">Yes, however the goods/services only require a low level of customisation  (e.g. small/minor configuration or specialisation) </t>
  </si>
  <si>
    <t>Yes, the category of goods/services are of moderate criticality to the organisation and/or core operations.  (E.g. may involve servicing or maintaining a critical asset)</t>
  </si>
  <si>
    <t>Yes, there is a competitive market where at least 3-5 suitable substitutes or suppliers exist</t>
  </si>
  <si>
    <t>Yes, the procurement has potential to significantly impact the market and may result in a reduction in competition between existing suppliers</t>
  </si>
  <si>
    <t>No, because the time to transition to an alternate supplier would be acceptable</t>
  </si>
  <si>
    <t>Yes, changes to the level of international market participation will impact local suppliers</t>
  </si>
  <si>
    <t>High:  The community and/or stakeholders have a high level of confidence that the required outcome(s) will be delivered</t>
  </si>
  <si>
    <t>Value Questions (X axis)</t>
  </si>
  <si>
    <t>MODERATE: TCO of this category of goods/services is of moderate value (e.g. top 20 categories for the organisation). There may be a high volume of low value transactions.  Include implementation costs across multiple organisations in TCO calculations</t>
  </si>
  <si>
    <t>Yes, the non cost value of the goods/services is very high (e.g. critical to quality and achieving value for money, therefore KPI's would be developed and compliance monitored)</t>
  </si>
  <si>
    <t>Demand aggregation should not occur: (1) specs. too complex/novel (2) insufficient demand/economies of scale to benefit (3) good/service is organisation specific limited benefit (4) potential to create a monopoly (5) cost outweighs the benefit</t>
  </si>
  <si>
    <t>Partly, purchase of the goods/services aligns with some of the priorities/objectives of Government. May be some trade-off between objectives of the procurement for the organisation and Govt environmental, social or economic policies.</t>
  </si>
  <si>
    <t>Results of Value Risk Assessment for a Category/Categories</t>
  </si>
  <si>
    <t>What goods/services are you sourcing (buying)?</t>
  </si>
  <si>
    <t>Please select from below drop down list</t>
  </si>
  <si>
    <t xml:space="preserve">Yes, the goods/services are highly critical (i.e. fundamental) to the organisation and/or core operations  (e.g. direct impact on critical front line services) </t>
  </si>
  <si>
    <t>No, only one suitable substitute or supplier has been identified and qualified  (e.g. where prior intellectual property has been co-developed with a supplier)</t>
  </si>
  <si>
    <t>The procurement will be material to the market but will not impact the competitive landscape.  There is potential for impact on local suppliers.</t>
  </si>
  <si>
    <t>Yes, there would be a significant interruption (major or severe risk) to the organisation’s core operations with a high transition time to an alternate supplier</t>
  </si>
  <si>
    <t>No.  Either not applicable, or international suppliers are an established part of the market or the market is not currently attractive to international suppliers</t>
  </si>
  <si>
    <t>LOW:  TCO of the goods/services is of low value, (e.g. minimal support or maintenance requirements and estimated spend under $150,000).</t>
  </si>
  <si>
    <t>Purchase of the goods/services has no (or very little) alignment with priorities or objectives of Government and relevant Category Plans</t>
  </si>
  <si>
    <t>This RVM can be used to assess the complexity of a contract(s) for specific goods or services</t>
  </si>
  <si>
    <t>What is the scope of the contract(s) are you assessing?</t>
  </si>
  <si>
    <t>[insert]</t>
  </si>
  <si>
    <t>Contract Name:</t>
  </si>
  <si>
    <t>Supplier(s):</t>
  </si>
  <si>
    <t>Risk/Value Assessment performed by:</t>
  </si>
  <si>
    <t>DD/MM/YY</t>
  </si>
  <si>
    <t>Contract Manager:</t>
  </si>
  <si>
    <t>Contract Owner:</t>
  </si>
  <si>
    <t>No, the time to transition to an alternate supplier would be minimal, or a back up supplier will be in place</t>
  </si>
  <si>
    <t>Low risk or not applicable</t>
  </si>
  <si>
    <t>Low risk</t>
  </si>
  <si>
    <t>LOW:  TCO of the goods/services is of low value (e.g. total contract value is &lt;$150K)</t>
  </si>
  <si>
    <t xml:space="preserve">LOW: The non cost value of the goods/services is low
(e.g.  Unlikely that non-cost value will be measured during the life of the contract) </t>
  </si>
  <si>
    <t>Option A</t>
  </si>
  <si>
    <t>Option B</t>
  </si>
  <si>
    <t>Q1. Do the specifications of the goods/services in the category require customisation?</t>
  </si>
  <si>
    <t>Q2. Is the category of goods/services critical to the organisation and/or its core operations?</t>
  </si>
  <si>
    <t>Q3. Is the category of goods/services being purchased from a competitive market?  Competitive market includes consideration of substitute goods/services and the suppliers within that market</t>
  </si>
  <si>
    <t>Q4. Will the purchase(s) within the category impact the local market?</t>
  </si>
  <si>
    <t>Q5. Would there be a significant interruption to the organisation’s core operations if the supplier(s) defaults?</t>
  </si>
  <si>
    <t>Q6. Are there local industry considerations with this category? E.g. recognise the impact of international suppliers on participation by local businesses.</t>
  </si>
  <si>
    <t>Q7. What level of confidence do stakeholders and/or the community (if relevant) have that the required outcome(s) will be delivered?</t>
  </si>
  <si>
    <t>Q10. Would it be beneficial to aggregate demand for this category within an organisation or across organisations?</t>
  </si>
  <si>
    <t>No, requirements are standard (e.g. off the shelf product, standard service)</t>
  </si>
  <si>
    <t>Yes, there is a highly competitive market with many suitable substitutes or suppliers</t>
  </si>
  <si>
    <t>No, the procurement will not be material to the market.  Typically no impact on local market.</t>
  </si>
  <si>
    <t>None or Low:  The community and/or stakeholders have little or no confidence that the required outcome(s) will be delivered</t>
  </si>
  <si>
    <t>LOW:  TCO of this category of goods/services is of low value, (e.g. minimal support or maintenance requirements).</t>
  </si>
  <si>
    <t>Purchase of the goods/services has no (or very little) alignment with priorities or objectives of Government</t>
  </si>
  <si>
    <t>No, the procurement will be material to the market but will not impact the competitive landscape.  There is potential for impact on local suppliers.</t>
  </si>
  <si>
    <t xml:space="preserve">Some:  The community and/or stakeholders have some confidence that the required outcome(s) will be delivered </t>
  </si>
  <si>
    <t>Yes, economies of scale can be achieved from demand aggregation, such as lowering cost of goods/services and/or reducing procurement costs</t>
  </si>
  <si>
    <t>Purchase of the goods/services indirectly supports the priorities/objectives of Government. (E.g. goods/services relate to indirect spend,  consumables, support functions).</t>
  </si>
  <si>
    <t>Yes, the goods/services require a medium level of customisation/specialisation (which is not minor, but is not substantial either)</t>
  </si>
  <si>
    <t xml:space="preserve">Yes, the market is competitive but highly concentrated - there are limited (&lt;3) suitable substitutes or suppliers </t>
  </si>
  <si>
    <t>Yes, there would be an interruption (of moderate risk) to the organisation’s core operations, due to the time to transition to a new supplier</t>
  </si>
  <si>
    <t>MED-HIGH:  TCO of the category of goods/services is of med-high value (e.g. top 10 categories for the organisation).  Might require specialised/dedicated skills to manage the procurement/contract.</t>
  </si>
  <si>
    <t>Yes, aggregation may be possible across organisations (e.g. establishing a Whole of Government arrangement), or through bundling products/categories.  This may increase competition and better leverage economies of scale.</t>
  </si>
  <si>
    <t>Yes, the goods/services require substantial customisation (e.g. complex or novel).  Or scope of specifications are not fully known (e.g. supplier innovation required).</t>
  </si>
  <si>
    <t xml:space="preserve">Yes, the procurement is likely to result in the creation of a monopoly or potential market power by government </t>
  </si>
  <si>
    <t>HIGH: TCO of the category  of goods/services is of high value (e.g. top 5 categories for the organisation). Might require specialised/dedicated skills to manage the procurement/contract.</t>
  </si>
  <si>
    <t>Yes, purchase of the goods/services directly aligns with and promotes the priorities and objectives of Government</t>
  </si>
  <si>
    <t>VERY HIGH: TCO for the goods/services is of very high value (e.g. top 3 categories for the organisation) and might require specialised/dedicated skills to manage the procurement/contract.</t>
  </si>
  <si>
    <t>SOURCING: Questions 1-7 relevant to assessing risk (Y-axis)</t>
  </si>
  <si>
    <t>SOURCING: Questions 8-11 relevant to assessing value (X-axis)</t>
  </si>
  <si>
    <t>Q1. Do the specifications of the goods/services require customisation?</t>
  </si>
  <si>
    <t>Q2. Are the goods/services critical to the organisation and/or its core operations?</t>
  </si>
  <si>
    <t>Q3. Are the goods/services being purchased from a competitive market?  Competitive market includes consideration of substitute goods/services and the suppliers within that market</t>
  </si>
  <si>
    <t>Q4. Will the purchase(s) impact the market?</t>
  </si>
  <si>
    <t>Q5. Would there be a significant interruption to the organisation’s core operations if the supplier defaults?</t>
  </si>
  <si>
    <t>Q6. Are there local industry considerations with this purchase? E.g. recognise the impact of international suppliers on participation by local businesses.</t>
  </si>
  <si>
    <t xml:space="preserve">Q8. What is the total cost of ownership (TCO) for the goods/services?
</t>
  </si>
  <si>
    <r>
      <t xml:space="preserve">Q9. Is the non cost value of the goods/services high? (Examples of non-cost factors include fitness for purpose, quality, delivery, service, support and sustainability impacts) </t>
    </r>
    <r>
      <rPr>
        <sz val="10"/>
        <color theme="1"/>
        <rFont val="Arial"/>
        <family val="2"/>
        <scheme val="minor"/>
      </rPr>
      <t/>
    </r>
  </si>
  <si>
    <t>Q10. Would it be beneficial to aggregate demand within an organisation or across organisations?</t>
  </si>
  <si>
    <t>MODERATE: TCO of the goods/services is of moderate value (e.g. $150,000-$2,000,000). There may be a high volume of low value transactions.  Include cost of implementing suppliers across multiple organisations in TCO calculations</t>
  </si>
  <si>
    <t>Purchase of the goods/services indirectly supports the priorities/objectives of Government and relevant Category Plans. (E.g. goods/services relate to indirect spend, support functions).</t>
  </si>
  <si>
    <t>MED-HIGH:  TCO of the goods/services is of med-high value (e.g. $2,000,000 - $5,000,000) and might require specialised/dedicated skills to manage the procurement/contract.</t>
  </si>
  <si>
    <t>Partly, purchase of goods/services aligns with some of the priorities/objectives of government and relevant Category Plan.
May be some trade-off between objectives of the procurement for the organisation and Govt environmental, social or economic policies</t>
  </si>
  <si>
    <t>HIGH: TCO of the goods/services is of high value (e.g. $5,000,000 to $20,000,000) and might require specialised/dedicated skills to manage the procurement/contract.</t>
  </si>
  <si>
    <t>Yes, purchase of the goods/services directly aligns with and promotes the priorities and objectives of Government and relevant Category Plans</t>
  </si>
  <si>
    <t>VERY HIGH: TCO for the goods/services is of very high value (e.g. greater than $20,000,000) and might require specialised/dedicated skills to manage the procurement/contract.</t>
  </si>
  <si>
    <t>Q1. Is the contract for goods/services that are critical to the organisation and/or its core operations?</t>
  </si>
  <si>
    <t>Q2. Would there be a significant interruption to the organisation’s core operations if the supplier defaults?</t>
  </si>
  <si>
    <t>Q3. What is the financial risk to the organisation if the supplier defaults?  (Assess this using the risk assessment framework within your organisation)</t>
  </si>
  <si>
    <t>Q4. What is the legal or regulatory risk to the organisation if the supplier defaults?  (Assess this using the risk assessment framework within your organisation)</t>
  </si>
  <si>
    <t>Q5. What is the risk to people (e.g. health, welfare, safety) if the supplier defaults?  (Assess this using the risk assessment framework within your organisation)</t>
  </si>
  <si>
    <t>Q6. What is the reputational / social / media risk to the organisation if the supplier defaults?  (Assess this using the risk assessment framework within your organisation)</t>
  </si>
  <si>
    <t>Q7.  Have any risks (unique to the supplier)  been identified that need to be managed? (e.g. past performance issues, financial viability, start-up company, previous disputes, difficult dealings with supplier, issues raised in contract negotiations)?  Would you classify the supplier as low, medium or high risk?</t>
  </si>
  <si>
    <t>Q10.  [This has been left blank in case other questions need to be included in the VRM for contracts.  If so, scoring of questions will need to be adjusted]</t>
  </si>
  <si>
    <t>Q11.  [This has been left blank in case other questions need to be included in the VRM for contracts.  If so, scoring of questions will need to be adjusted]</t>
  </si>
  <si>
    <t>Medium risk</t>
  </si>
  <si>
    <t>MODERATE: TCO of the goods/services is of moderate value. There may be a high volume of low value transactions. (e.g. Total contract value is $150K - $2M)</t>
  </si>
  <si>
    <t>MODERATE: The non cost value of the goods/services is moderate (e.g. non-cost factors have relevance in determining whether value for money is achieved.  Some standard KPI's apply.  Non cost value is relevant to  assessing performance.</t>
  </si>
  <si>
    <t>High risk</t>
  </si>
  <si>
    <t xml:space="preserve">High risk </t>
  </si>
  <si>
    <t>MED-HIGH (Top 20/$500K-$1M):  TCO of the goods/services is of med-high value (e.g. top 20 contracts/suppliers for the organisation or contracts $2M - $5M in value).</t>
  </si>
  <si>
    <t>Option C</t>
  </si>
  <si>
    <t xml:space="preserve">HIGH (Top 10/$1M-$5M): TCO of the goods/services is of high value (e.g. top 10 contracts/suppliers for the organisation, or contracts $5M - $25M in value). </t>
  </si>
  <si>
    <t>Option D</t>
  </si>
  <si>
    <t>VERY HIGH (Top 5/&gt;$5M): TCO for the goods/services is of very high value (e.g. top 5 contracts/suppliers for the organisation, or contracts &gt;$25M in value)</t>
  </si>
  <si>
    <r>
      <t xml:space="preserve">No, the category of goods/services are of </t>
    </r>
    <r>
      <rPr>
        <sz val="9"/>
        <color rgb="FFFF0000"/>
        <rFont val="Public Sans"/>
      </rPr>
      <t>low criticality</t>
    </r>
    <r>
      <rPr>
        <sz val="9"/>
        <color theme="1"/>
        <rFont val="Public Sans"/>
      </rPr>
      <t xml:space="preserve"> (i.e. minor or insignificant) to the organisation or core operations  (e.g. generally used in back-office functions or are consumables)</t>
    </r>
  </si>
  <si>
    <r>
      <t xml:space="preserve">No, the non cost value of this category of goods/services is low  </t>
    </r>
    <r>
      <rPr>
        <sz val="9"/>
        <color rgb="FFFF0000"/>
        <rFont val="Public Sans"/>
      </rPr>
      <t xml:space="preserve">(e.g.  Unlikely that non-cost value will be measured during the life of the contract) </t>
    </r>
  </si>
  <si>
    <r>
      <t xml:space="preserve">Yes, the category of goods/services </t>
    </r>
    <r>
      <rPr>
        <sz val="9"/>
        <color rgb="FFFF0000"/>
        <rFont val="Public Sans"/>
      </rPr>
      <t>are of moderate criticality</t>
    </r>
    <r>
      <rPr>
        <sz val="9"/>
        <color theme="1"/>
        <rFont val="Public Sans"/>
      </rPr>
      <t xml:space="preserve"> to the organisation and/or core operations.  (E.g. may involve servicing or maintaining a critical asset)</t>
    </r>
  </si>
  <si>
    <r>
      <t xml:space="preserve">No, the non cost value of this category of goods/services is moderate  </t>
    </r>
    <r>
      <rPr>
        <sz val="9"/>
        <color rgb="FFFF0000"/>
        <rFont val="Public Sans"/>
      </rPr>
      <t>(e.g. non-cost factors have relevance in determining whether value for money is achieved.  Some KPI's may be developed.  Non cost value would be a relevant consideration when assessing performance).</t>
    </r>
  </si>
  <si>
    <r>
      <t xml:space="preserve">Yes, the category of goods/services are </t>
    </r>
    <r>
      <rPr>
        <sz val="9"/>
        <color rgb="FFFF0000"/>
        <rFont val="Public Sans"/>
      </rPr>
      <t>highly critical</t>
    </r>
    <r>
      <rPr>
        <sz val="9"/>
        <color theme="1"/>
        <rFont val="Public Sans"/>
      </rPr>
      <t xml:space="preserve"> (i.e. fundamental) to the organisation and/or core operations  (e.g. direct impact on critical front line services) </t>
    </r>
  </si>
  <si>
    <r>
      <t xml:space="preserve">Yes, the non cost value of this category of goods/services is high  </t>
    </r>
    <r>
      <rPr>
        <sz val="9"/>
        <color rgb="FFFF0000"/>
        <rFont val="Public Sans"/>
      </rPr>
      <t xml:space="preserve">(e.g. important </t>
    </r>
    <r>
      <rPr>
        <b/>
        <sz val="9"/>
        <color rgb="FFFF0000"/>
        <rFont val="Public Sans"/>
      </rPr>
      <t>but not critical</t>
    </r>
    <r>
      <rPr>
        <sz val="9"/>
        <color rgb="FFFF0000"/>
        <rFont val="Public Sans"/>
      </rPr>
      <t xml:space="preserve"> to achieving value for money. KPI's would be developed and compliance monitored).</t>
    </r>
  </si>
  <si>
    <r>
      <t xml:space="preserve">Yes, the non cost value of this category of goods/services is very high </t>
    </r>
    <r>
      <rPr>
        <sz val="9"/>
        <color rgb="FFFF0000"/>
        <rFont val="Public Sans"/>
      </rPr>
      <t xml:space="preserve">(e.g. </t>
    </r>
    <r>
      <rPr>
        <b/>
        <sz val="9"/>
        <color rgb="FFFF0000"/>
        <rFont val="Public Sans"/>
      </rPr>
      <t>critical</t>
    </r>
    <r>
      <rPr>
        <sz val="9"/>
        <color rgb="FFFF0000"/>
        <rFont val="Public Sans"/>
      </rPr>
      <t xml:space="preserve"> to quality and achieving value for money, therefore KPI's would be developed and compliance monitored</t>
    </r>
    <r>
      <rPr>
        <sz val="9"/>
        <color theme="1"/>
        <rFont val="Public Sans"/>
      </rPr>
      <t>)</t>
    </r>
  </si>
  <si>
    <r>
      <t xml:space="preserve">No, the goods/services are of </t>
    </r>
    <r>
      <rPr>
        <sz val="9"/>
        <color rgb="FFFF0000"/>
        <rFont val="Public Sans"/>
      </rPr>
      <t>low criticality</t>
    </r>
    <r>
      <rPr>
        <sz val="9"/>
        <color theme="1"/>
        <rFont val="Public Sans"/>
      </rPr>
      <t xml:space="preserve"> (i.e. minor or insignificant) to the organisation or core operations  (e.g. generally used in back-office functions or are consumables)</t>
    </r>
  </si>
  <si>
    <r>
      <t xml:space="preserve">No, the non cost value of the goods/services is low
</t>
    </r>
    <r>
      <rPr>
        <sz val="9"/>
        <color rgb="FFFF0000"/>
        <rFont val="Public Sans"/>
      </rPr>
      <t xml:space="preserve">(e.g.  Unlikely that non-cost value will be measured during the life of the contract) </t>
    </r>
  </si>
  <si>
    <r>
      <t xml:space="preserve">Yes, the goods/services </t>
    </r>
    <r>
      <rPr>
        <sz val="9"/>
        <color rgb="FFFF0000"/>
        <rFont val="Public Sans"/>
      </rPr>
      <t>are of moderate criticality</t>
    </r>
    <r>
      <rPr>
        <sz val="9"/>
        <color theme="1"/>
        <rFont val="Public Sans"/>
      </rPr>
      <t xml:space="preserve"> to the organisation and/or core operations.  (E.g. may involve servicing or maintaining a critical asset)</t>
    </r>
  </si>
  <si>
    <r>
      <t xml:space="preserve">No, the non cost value of the goods/services is moderate
</t>
    </r>
    <r>
      <rPr>
        <sz val="9"/>
        <color rgb="FFFF0000"/>
        <rFont val="Public Sans"/>
      </rPr>
      <t>(e.g. non-cost factors have relevance in determining whether value for money is achieved.  Some KPI's may be developed.  Non cost value would be a relevant consideration when assessing performance.</t>
    </r>
  </si>
  <si>
    <r>
      <t xml:space="preserve">Yes, the goods/services are </t>
    </r>
    <r>
      <rPr>
        <sz val="9"/>
        <color rgb="FFFF0000"/>
        <rFont val="Public Sans"/>
      </rPr>
      <t>highly critical</t>
    </r>
    <r>
      <rPr>
        <sz val="9"/>
        <color theme="1"/>
        <rFont val="Public Sans"/>
      </rPr>
      <t xml:space="preserve"> (i.e. fundamental) to the organisation and/or core operations  (e.g. direct impact on critical front line services) </t>
    </r>
  </si>
  <si>
    <r>
      <t xml:space="preserve">Yes, the non cost value of the goods/services is high
</t>
    </r>
    <r>
      <rPr>
        <sz val="9"/>
        <color rgb="FFFF0000"/>
        <rFont val="Public Sans"/>
      </rPr>
      <t xml:space="preserve">(e.g. important </t>
    </r>
    <r>
      <rPr>
        <b/>
        <sz val="9"/>
        <color rgb="FFFF0000"/>
        <rFont val="Public Sans"/>
      </rPr>
      <t>but not critical</t>
    </r>
    <r>
      <rPr>
        <sz val="9"/>
        <color rgb="FFFF0000"/>
        <rFont val="Public Sans"/>
      </rPr>
      <t xml:space="preserve"> to achieving value for money. KPI's would be developed and compliance monitored).</t>
    </r>
  </si>
  <si>
    <r>
      <t xml:space="preserve">Yes, the non cost value of the goods/services is very high </t>
    </r>
    <r>
      <rPr>
        <sz val="9"/>
        <color rgb="FFFF0000"/>
        <rFont val="Public Sans"/>
      </rPr>
      <t xml:space="preserve">(e.g. </t>
    </r>
    <r>
      <rPr>
        <b/>
        <sz val="9"/>
        <color rgb="FFFF0000"/>
        <rFont val="Public Sans"/>
      </rPr>
      <t>critical</t>
    </r>
    <r>
      <rPr>
        <sz val="9"/>
        <color rgb="FFFF0000"/>
        <rFont val="Public Sans"/>
      </rPr>
      <t xml:space="preserve"> to quality and achieving value for money, therefore KPI's would be developed and compliance monitored</t>
    </r>
    <r>
      <rPr>
        <sz val="9"/>
        <color theme="1"/>
        <rFont val="Public Sans"/>
      </rPr>
      <t>)</t>
    </r>
  </si>
  <si>
    <r>
      <t xml:space="preserve">HIGH: The non cost value of the goods/services is high
(e.g. important </t>
    </r>
    <r>
      <rPr>
        <b/>
        <sz val="9"/>
        <rFont val="Public Sans"/>
      </rPr>
      <t>but not critical</t>
    </r>
    <r>
      <rPr>
        <sz val="9"/>
        <rFont val="Public Sans"/>
      </rPr>
      <t xml:space="preserve"> to achieving value for money. KPI's apply and will be monitored).</t>
    </r>
  </si>
  <si>
    <r>
      <t xml:space="preserve">VERY HIGH: The non cost value of the goods/services is very high - </t>
    </r>
    <r>
      <rPr>
        <b/>
        <sz val="9"/>
        <rFont val="Public Sans"/>
      </rPr>
      <t>critical</t>
    </r>
    <r>
      <rPr>
        <sz val="9"/>
        <rFont val="Public Sans"/>
      </rPr>
      <t xml:space="preserve"> to quality and achieving value for money.  Tailored KPI's apply and will be monitored regularly)</t>
    </r>
  </si>
  <si>
    <t>Value Risk Matrix</t>
  </si>
  <si>
    <t>Next, read each question in column A</t>
  </si>
  <si>
    <t>using the drop downs in column B, select the appropriate</t>
  </si>
  <si>
    <t>response, this will auto-fill a number into column C</t>
  </si>
  <si>
    <t>The graph will self complete based on the scores</t>
  </si>
  <si>
    <t>This will provide an overall risk score (cell C11) and</t>
  </si>
  <si>
    <t>value score (cell C19)</t>
  </si>
  <si>
    <t>Updated
30 September 2026</t>
  </si>
  <si>
    <t>CATEGORY: Questions 1-7 relevant to assessing risk (Y-axis)</t>
  </si>
  <si>
    <t>CONTRACT: Questions 1-7 relevant to assessing risk (Y-axis)</t>
  </si>
  <si>
    <t>CATEGORY: Questions 8-11 relevant to assessing value (X-axis)</t>
  </si>
  <si>
    <t>CONTRACT: Questions 8-9 relevant to assessing value (X-axis)</t>
  </si>
  <si>
    <t>Updated 
30 September 2026</t>
  </si>
  <si>
    <t>Value Risk Matrix (VRM) for Sourcing Goods &amp; Services</t>
  </si>
  <si>
    <t xml:space="preserve">This VRM can be used to assess the complexity (based on value and risk) of a sourcing activity for goods or services. </t>
  </si>
  <si>
    <t>Results of Value Risk Assessment for a sourcing activity</t>
  </si>
  <si>
    <t>Results of Value Risk Assessment for a Contract(s)</t>
  </si>
  <si>
    <t>Q9. Is the non cost value of the goods/services  high? (Examples of non-cost factors include fitness for purpose, quality, delivery, service, support and sustainability impacts)</t>
  </si>
  <si>
    <t>Q8. What is the total cost of ownership (TCO) for this category of goods/services?</t>
  </si>
  <si>
    <t>Q9. Is the non cost value of this category of goods/services  high? (Examples of non-cost factors include fitness for purpose, quality, delivery, service, support and sustainability impacts)</t>
  </si>
  <si>
    <t>Q11. Is the purchase of the goods/services consistent with the Government's priorities and objectives (economic, environmental and social)  and/or the revelvant (if applicable) NSW Government or Agency Category Plans?</t>
  </si>
  <si>
    <t>Q11. Is the purchase of the goods/services within the category consistent with the Government's priorities and objectives (economic, environmental and social) as per NSW Government or Agency Category Plans?</t>
  </si>
  <si>
    <t>Value Risk Matrix- Instructions</t>
  </si>
  <si>
    <t>Q8. What is the total cost of ownership (TCO) for the goods/services purchased under the contract(s)?</t>
  </si>
  <si>
    <t>Value Risk Matrix (VRM) for Contract(s)</t>
  </si>
  <si>
    <r>
      <t xml:space="preserve">The purpose of this template is to help procurement and contract management teams assess the overall value and risk of a sourcing activity, procurement category or contract and determine its classification. 
The resulting classification helps identify the appropriate level of planning, governance, contract management, and oversight required, ensuring resources are applied proportionately to the procurement or contract's complexity and risk profile.
• This document is a guide only and should be structured around the specific project objectives of the procurement. 
• If you’re buying on behalf of a NSW Government agency, you must check whether there’s an agency specific template you need to use.
• User instructions and guide notes are provided to assist users in preparing the document, such as formulating text in accordance with their project; and retaining or deleting optional clauses as applicable. 
</t>
    </r>
    <r>
      <rPr>
        <b/>
        <sz val="11"/>
        <color rgb="FFC00000"/>
        <rFont val="Public Sans"/>
      </rPr>
      <t>All user instructions and guide notes should be deleted after they have been considered/completed.</t>
    </r>
  </si>
  <si>
    <t>The Value Risk Matrix assesses a sourcing activity, procurement category or contract's complexity by scoring its risk and value factors. The results place the sourcing activity, category or contract in a matrix quadrant to guide the appropriate sourcing, category, contract and supplier-management strategy.</t>
  </si>
  <si>
    <t xml:space="preserve">Complete the details in rows 4 to 9 for the procurement </t>
  </si>
  <si>
    <t xml:space="preserve">category (VRM - Category tab), sourcing activity </t>
  </si>
  <si>
    <t>(VRM - Sourcing tab), or contract (VRM - Contract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</si>
</sst>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 mmmm\ yyyy;@"/>
    <numFmt numFmtId="165" formatCode="0.0"/>
  </numFmts>
  <fonts count="37" x14ac:knownFonts="1">
    <font>
      <sz val="10"/>
      <name val="Arial"/>
    </font>
    <font>
      <sz val="11"/>
      <color theme="1"/>
      <name val="Arial"/>
      <family val="2"/>
      <scheme val="minor"/>
    </font>
    <font>
      <sz val="10"/>
      <name val="Arial"/>
      <family val="2"/>
    </font>
    <font>
      <sz val="8"/>
      <name val="Arial"/>
      <family val="2"/>
    </font>
    <font>
      <sz val="11"/>
      <name val="Public Sans"/>
    </font>
    <font>
      <b/>
      <sz val="11"/>
      <name val="Public Sans"/>
    </font>
    <font>
      <b/>
      <sz val="11"/>
      <color theme="3"/>
      <name val="Public Sans"/>
    </font>
    <font>
      <b/>
      <sz val="20"/>
      <color theme="3"/>
      <name val="Public Sans"/>
    </font>
    <font>
      <b/>
      <sz val="11"/>
      <color theme="1"/>
      <name val="Public Sans"/>
    </font>
    <font>
      <sz val="11"/>
      <color theme="1"/>
      <name val="Public Sans"/>
    </font>
    <font>
      <b/>
      <sz val="11"/>
      <color rgb="FFC00000"/>
      <name val="Public Sans"/>
    </font>
    <font>
      <u/>
      <sz val="10"/>
      <color theme="10"/>
      <name val="Arial"/>
    </font>
    <font>
      <b/>
      <sz val="15"/>
      <color theme="3"/>
      <name val="Arial"/>
      <family val="2"/>
      <scheme val="minor"/>
    </font>
    <font>
      <sz val="10"/>
      <color theme="1"/>
      <name val="Arial"/>
      <family val="2"/>
      <scheme val="minor"/>
    </font>
    <font>
      <sz val="10"/>
      <name val="Public Sans"/>
    </font>
    <font>
      <sz val="14"/>
      <color theme="1"/>
      <name val="Public Sans"/>
    </font>
    <font>
      <b/>
      <sz val="10"/>
      <color theme="1"/>
      <name val="Public Sans"/>
    </font>
    <font>
      <sz val="10"/>
      <color theme="1"/>
      <name val="Public Sans"/>
    </font>
    <font>
      <sz val="9"/>
      <color theme="1"/>
      <name val="Public Sans"/>
    </font>
    <font>
      <sz val="9"/>
      <color rgb="FFFF0000"/>
      <name val="Public Sans"/>
    </font>
    <font>
      <b/>
      <sz val="9"/>
      <color rgb="FFFF0000"/>
      <name val="Public Sans"/>
    </font>
    <font>
      <b/>
      <sz val="10"/>
      <name val="Public Sans"/>
    </font>
    <font>
      <sz val="9"/>
      <name val="Public Sans"/>
    </font>
    <font>
      <b/>
      <sz val="9"/>
      <name val="Public Sans"/>
    </font>
    <font>
      <b/>
      <sz val="20"/>
      <color theme="0"/>
      <name val="Public Sans"/>
    </font>
    <font>
      <b/>
      <sz val="10"/>
      <color theme="0"/>
      <name val="Public Sans"/>
    </font>
    <font>
      <b/>
      <sz val="11"/>
      <color rgb="FFFF0000"/>
      <name val="Public Sans"/>
    </font>
    <font>
      <b/>
      <i/>
      <sz val="11"/>
      <name val="Public Sans"/>
    </font>
    <font>
      <b/>
      <sz val="11"/>
      <color theme="0"/>
      <name val="Public Sans"/>
    </font>
    <font>
      <i/>
      <sz val="8"/>
      <color theme="4"/>
      <name val="Public Sans"/>
    </font>
    <font>
      <b/>
      <sz val="14"/>
      <color theme="0"/>
      <name val="Public Sans"/>
    </font>
    <font>
      <i/>
      <sz val="11"/>
      <color theme="1"/>
      <name val="Public Sans"/>
    </font>
    <font>
      <sz val="10"/>
      <color theme="3"/>
      <name val="Public Sans"/>
    </font>
    <font>
      <sz val="10"/>
      <color theme="0"/>
      <name val="Public Sans"/>
    </font>
    <font>
      <b/>
      <sz val="16"/>
      <color theme="0"/>
      <name val="Public Sans"/>
    </font>
    <font>
      <sz val="14"/>
      <color theme="0"/>
      <name val="Public Sans"/>
    </font>
    <font>
      <u/>
      <sz val="11"/>
      <color theme="10"/>
      <name val="Public Sans"/>
    </font>
  </fonts>
  <fills count="1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664"/>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6" tint="0.59999389629810485"/>
        <bgColor indexed="64"/>
      </patternFill>
    </fill>
    <fill>
      <patternFill patternType="solid">
        <fgColor theme="4" tint="0.79998168889431442"/>
        <bgColor indexed="65"/>
      </patternFill>
    </fill>
    <fill>
      <patternFill patternType="solid">
        <fgColor theme="3"/>
        <bgColor indexed="64"/>
      </patternFill>
    </fill>
    <fill>
      <patternFill patternType="solid">
        <fgColor theme="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3" tint="0.89999084444715716"/>
        <bgColor indexed="64"/>
      </patternFill>
    </fill>
  </fills>
  <borders count="3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3"/>
      </bottom>
      <diagonal/>
    </border>
    <border>
      <left style="thin">
        <color theme="3"/>
      </left>
      <right/>
      <top/>
      <bottom/>
      <diagonal/>
    </border>
    <border>
      <left/>
      <right style="thin">
        <color theme="3"/>
      </right>
      <top/>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style="thin">
        <color theme="3"/>
      </right>
      <top/>
      <bottom style="thin">
        <color theme="3"/>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ck">
        <color theme="4"/>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2" fillId="0" borderId="0"/>
    <xf numFmtId="0" fontId="11" fillId="0" borderId="0" applyNumberFormat="0" applyFill="0" applyBorder="0" applyAlignment="0" applyProtection="0"/>
    <xf numFmtId="0" fontId="12" fillId="0" borderId="25" applyNumberFormat="0" applyFill="0" applyAlignment="0" applyProtection="0"/>
    <xf numFmtId="0" fontId="1" fillId="8" borderId="0" applyNumberFormat="0" applyBorder="0" applyAlignment="0" applyProtection="0"/>
  </cellStyleXfs>
  <cellXfs count="193">
    <xf numFmtId="0" fontId="0" fillId="0" borderId="0" xfId="0"/>
    <xf numFmtId="0" fontId="2" fillId="6" borderId="0" xfId="1" applyFill="1"/>
    <xf numFmtId="0" fontId="2" fillId="0" borderId="0" xfId="1"/>
    <xf numFmtId="0" fontId="4" fillId="0" borderId="0" xfId="0" applyFont="1"/>
    <xf numFmtId="0" fontId="6" fillId="0" borderId="0" xfId="0" applyFont="1"/>
    <xf numFmtId="0" fontId="4" fillId="0" borderId="2" xfId="0" applyFont="1" applyBorder="1"/>
    <xf numFmtId="0" fontId="4" fillId="0" borderId="3" xfId="0" applyFont="1" applyBorder="1"/>
    <xf numFmtId="0" fontId="4" fillId="0" borderId="4" xfId="0" applyFont="1" applyBorder="1"/>
    <xf numFmtId="0" fontId="4" fillId="0" borderId="12" xfId="0" applyFont="1" applyBorder="1"/>
    <xf numFmtId="0" fontId="4" fillId="0" borderId="13" xfId="0" applyFont="1" applyBorder="1"/>
    <xf numFmtId="0" fontId="4" fillId="0" borderId="14" xfId="0" applyFont="1" applyBorder="1"/>
    <xf numFmtId="0" fontId="4" fillId="0" borderId="10" xfId="0" applyFont="1" applyBorder="1" applyAlignment="1">
      <alignment wrapText="1"/>
    </xf>
    <xf numFmtId="0" fontId="4" fillId="0" borderId="0" xfId="0" applyFont="1" applyAlignment="1">
      <alignment wrapText="1"/>
    </xf>
    <xf numFmtId="0" fontId="4" fillId="0" borderId="11" xfId="0" applyFont="1" applyBorder="1" applyAlignment="1">
      <alignment wrapText="1"/>
    </xf>
    <xf numFmtId="0" fontId="6" fillId="0" borderId="10" xfId="0" applyFont="1" applyBorder="1" applyAlignment="1">
      <alignment horizontal="right" indent="1"/>
    </xf>
    <xf numFmtId="0" fontId="4" fillId="0" borderId="11" xfId="0" applyFont="1" applyBorder="1"/>
    <xf numFmtId="0" fontId="4" fillId="0" borderId="10" xfId="0" applyFont="1" applyBorder="1"/>
    <xf numFmtId="0" fontId="4" fillId="2" borderId="10" xfId="0" applyFont="1" applyFill="1" applyBorder="1"/>
    <xf numFmtId="0" fontId="4" fillId="0" borderId="15" xfId="0" applyFont="1" applyBorder="1"/>
    <xf numFmtId="0" fontId="4" fillId="0" borderId="9" xfId="0" applyFont="1" applyBorder="1"/>
    <xf numFmtId="0" fontId="4" fillId="0" borderId="16" xfId="0" applyFont="1" applyBorder="1"/>
    <xf numFmtId="0" fontId="8" fillId="0" borderId="17" xfId="1" applyFont="1" applyBorder="1" applyAlignment="1">
      <alignment vertical="center"/>
    </xf>
    <xf numFmtId="0" fontId="8" fillId="0" borderId="19" xfId="1" applyFont="1" applyBorder="1" applyAlignment="1">
      <alignment vertical="center" wrapText="1"/>
    </xf>
    <xf numFmtId="0" fontId="9" fillId="0" borderId="20" xfId="1" applyFont="1" applyBorder="1" applyAlignment="1">
      <alignment vertical="center" wrapText="1"/>
    </xf>
    <xf numFmtId="0" fontId="9" fillId="0" borderId="22" xfId="1" applyFont="1" applyBorder="1" applyAlignment="1">
      <alignment horizontal="left" vertical="center" wrapText="1"/>
    </xf>
    <xf numFmtId="0" fontId="8" fillId="0" borderId="0" xfId="1" applyFont="1" applyAlignment="1">
      <alignment vertical="center" wrapText="1"/>
    </xf>
    <xf numFmtId="0" fontId="9" fillId="0" borderId="0" xfId="1" applyFont="1" applyAlignment="1">
      <alignment horizontal="left" vertical="center" wrapText="1"/>
    </xf>
    <xf numFmtId="0" fontId="9" fillId="0" borderId="0" xfId="1" applyFont="1" applyAlignment="1">
      <alignment vertical="top" wrapText="1"/>
    </xf>
    <xf numFmtId="0" fontId="8" fillId="0" borderId="19" xfId="1" applyFont="1" applyBorder="1" applyAlignment="1">
      <alignment horizontal="left" vertical="center" wrapText="1"/>
    </xf>
    <xf numFmtId="0" fontId="9" fillId="0" borderId="20" xfId="1" applyFont="1" applyBorder="1" applyAlignment="1">
      <alignment horizontal="left" vertical="center" wrapText="1"/>
    </xf>
    <xf numFmtId="0" fontId="8" fillId="0" borderId="21" xfId="1" applyFont="1" applyBorder="1" applyAlignment="1">
      <alignment horizontal="left" vertical="center" wrapText="1"/>
    </xf>
    <xf numFmtId="0" fontId="4" fillId="0" borderId="18" xfId="1" applyFont="1" applyBorder="1"/>
    <xf numFmtId="0" fontId="4" fillId="0" borderId="0" xfId="1" applyFont="1"/>
    <xf numFmtId="0" fontId="4" fillId="0" borderId="0" xfId="1" applyFont="1" applyAlignment="1">
      <alignment horizontal="left" vertical="center" wrapText="1"/>
    </xf>
    <xf numFmtId="0" fontId="4" fillId="0" borderId="0" xfId="1" applyFont="1" applyAlignment="1">
      <alignment horizontal="left" vertical="center"/>
    </xf>
    <xf numFmtId="164" fontId="9" fillId="0" borderId="20" xfId="1" applyNumberFormat="1" applyFont="1" applyBorder="1" applyAlignment="1">
      <alignment horizontal="left" vertical="center" wrapText="1"/>
    </xf>
    <xf numFmtId="165" fontId="9" fillId="0" borderId="20" xfId="1" applyNumberFormat="1" applyFont="1" applyBorder="1" applyAlignment="1">
      <alignment horizontal="left" vertical="center" wrapText="1"/>
    </xf>
    <xf numFmtId="0" fontId="2" fillId="4" borderId="0" xfId="0" applyFont="1" applyFill="1"/>
    <xf numFmtId="0" fontId="14" fillId="10" borderId="0" xfId="0" applyFont="1" applyFill="1"/>
    <xf numFmtId="0" fontId="14" fillId="0" borderId="0" xfId="0" applyFont="1"/>
    <xf numFmtId="0" fontId="16" fillId="12" borderId="34" xfId="0" applyFont="1" applyFill="1" applyBorder="1" applyAlignment="1">
      <alignment horizontal="center" vertical="top" wrapText="1"/>
    </xf>
    <xf numFmtId="0" fontId="16" fillId="10" borderId="0" xfId="0" applyFont="1" applyFill="1" applyAlignment="1">
      <alignment horizontal="left" vertical="top" wrapText="1"/>
    </xf>
    <xf numFmtId="0" fontId="16" fillId="10" borderId="0" xfId="0" applyFont="1" applyFill="1" applyAlignment="1">
      <alignment horizontal="left" vertical="top"/>
    </xf>
    <xf numFmtId="0" fontId="16" fillId="10" borderId="0" xfId="0" applyFont="1" applyFill="1"/>
    <xf numFmtId="0" fontId="16" fillId="0" borderId="0" xfId="0" applyFont="1"/>
    <xf numFmtId="0" fontId="18" fillId="0" borderId="34" xfId="0" applyFont="1" applyBorder="1" applyAlignment="1">
      <alignment horizontal="left" vertical="top" wrapText="1"/>
    </xf>
    <xf numFmtId="0" fontId="14" fillId="10" borderId="0" xfId="0" applyFont="1" applyFill="1" applyAlignment="1">
      <alignment horizontal="left" vertical="top" wrapText="1"/>
    </xf>
    <xf numFmtId="0" fontId="14" fillId="10" borderId="0" xfId="0" applyFont="1" applyFill="1" applyAlignment="1">
      <alignment horizontal="left" vertical="top"/>
    </xf>
    <xf numFmtId="0" fontId="14" fillId="10" borderId="0" xfId="0" applyFont="1" applyFill="1" applyAlignment="1">
      <alignment vertical="top"/>
    </xf>
    <xf numFmtId="0" fontId="15" fillId="10" borderId="0" xfId="0" applyFont="1" applyFill="1" applyAlignment="1">
      <alignment horizontal="center"/>
    </xf>
    <xf numFmtId="0" fontId="18" fillId="10" borderId="34" xfId="0" applyFont="1" applyFill="1" applyBorder="1" applyAlignment="1">
      <alignment horizontal="left" vertical="top" wrapText="1"/>
    </xf>
    <xf numFmtId="0" fontId="15" fillId="10" borderId="0" xfId="0" applyFont="1" applyFill="1" applyAlignment="1">
      <alignment horizontal="center" vertical="top" wrapText="1"/>
    </xf>
    <xf numFmtId="0" fontId="14" fillId="0" borderId="0" xfId="0" applyFont="1" applyAlignment="1">
      <alignment horizontal="left" vertical="top" wrapText="1"/>
    </xf>
    <xf numFmtId="0" fontId="15" fillId="0" borderId="0" xfId="0" applyFont="1" applyAlignment="1">
      <alignment horizontal="center" vertical="top" wrapText="1"/>
    </xf>
    <xf numFmtId="0" fontId="14" fillId="0" borderId="0" xfId="0" applyFont="1" applyAlignment="1">
      <alignment horizontal="left" vertical="top"/>
    </xf>
    <xf numFmtId="0" fontId="14" fillId="0" borderId="0" xfId="0" applyFont="1" applyAlignment="1">
      <alignment vertical="top"/>
    </xf>
    <xf numFmtId="0" fontId="15" fillId="0" borderId="0" xfId="0" applyFont="1" applyAlignment="1">
      <alignment horizontal="center"/>
    </xf>
    <xf numFmtId="0" fontId="22" fillId="0" borderId="34" xfId="0" applyFont="1" applyBorder="1" applyAlignment="1">
      <alignment horizontal="left" vertical="top" wrapText="1"/>
    </xf>
    <xf numFmtId="0" fontId="18" fillId="0" borderId="0" xfId="0" applyFont="1" applyAlignment="1">
      <alignment horizontal="left" vertical="top" wrapText="1"/>
    </xf>
    <xf numFmtId="0" fontId="22" fillId="0" borderId="0" xfId="0" applyFont="1" applyAlignment="1">
      <alignment horizontal="left" vertical="top" wrapText="1"/>
    </xf>
    <xf numFmtId="0" fontId="25" fillId="9" borderId="0" xfId="3" applyFont="1" applyFill="1" applyBorder="1" applyAlignment="1" applyProtection="1">
      <alignment horizontal="center" vertical="center" wrapText="1"/>
    </xf>
    <xf numFmtId="0" fontId="14" fillId="9" borderId="0" xfId="0" applyFont="1" applyFill="1"/>
    <xf numFmtId="0" fontId="26" fillId="10" borderId="0" xfId="0" applyFont="1" applyFill="1" applyAlignment="1">
      <alignment horizontal="left" wrapText="1"/>
    </xf>
    <xf numFmtId="0" fontId="26" fillId="10" borderId="0" xfId="0" applyFont="1" applyFill="1" applyAlignment="1">
      <alignment horizontal="left" vertical="top" wrapText="1"/>
    </xf>
    <xf numFmtId="0" fontId="27" fillId="0" borderId="0" xfId="0" applyFont="1" applyAlignment="1">
      <alignment horizontal="left" vertical="center" wrapText="1"/>
    </xf>
    <xf numFmtId="0" fontId="14" fillId="0" borderId="0" xfId="0" applyFont="1" applyAlignment="1">
      <alignment vertical="center"/>
    </xf>
    <xf numFmtId="0" fontId="26" fillId="0" borderId="30" xfId="0" applyFont="1" applyBorder="1" applyAlignment="1" applyProtection="1">
      <alignment horizontal="left" vertical="center" wrapText="1"/>
      <protection locked="0"/>
    </xf>
    <xf numFmtId="0" fontId="26" fillId="0" borderId="30" xfId="0" applyFont="1" applyBorder="1" applyAlignment="1" applyProtection="1">
      <alignment horizontal="center" vertical="center" wrapText="1"/>
      <protection locked="0"/>
    </xf>
    <xf numFmtId="0" fontId="17" fillId="5" borderId="32" xfId="0" applyFont="1" applyFill="1" applyBorder="1" applyAlignment="1">
      <alignment vertical="top" wrapText="1"/>
    </xf>
    <xf numFmtId="0" fontId="17" fillId="0" borderId="32" xfId="0" applyFont="1" applyBorder="1" applyAlignment="1">
      <alignment vertical="top" wrapText="1"/>
    </xf>
    <xf numFmtId="0" fontId="14" fillId="11" borderId="32" xfId="0" applyFont="1" applyFill="1" applyBorder="1" applyAlignment="1">
      <alignment horizontal="center" vertical="top"/>
    </xf>
    <xf numFmtId="0" fontId="14" fillId="0" borderId="0" xfId="0" applyFont="1" applyAlignment="1" applyProtection="1">
      <alignment vertical="top" wrapText="1"/>
      <protection locked="0"/>
    </xf>
    <xf numFmtId="0" fontId="14" fillId="0" borderId="0" xfId="0" applyFont="1" applyAlignment="1">
      <alignment wrapText="1"/>
    </xf>
    <xf numFmtId="0" fontId="29" fillId="5" borderId="32" xfId="0" applyFont="1" applyFill="1" applyBorder="1" applyAlignment="1">
      <alignment vertical="top" wrapText="1"/>
    </xf>
    <xf numFmtId="49" fontId="17" fillId="0" borderId="32" xfId="0" applyNumberFormat="1" applyFont="1" applyBorder="1" applyAlignment="1">
      <alignment vertical="top" wrapText="1"/>
    </xf>
    <xf numFmtId="0" fontId="14" fillId="3" borderId="0" xfId="0" applyFont="1" applyFill="1" applyAlignment="1">
      <alignment horizontal="left" vertical="top" wrapText="1"/>
    </xf>
    <xf numFmtId="0" fontId="8" fillId="0" borderId="0" xfId="4" applyFont="1" applyFill="1" applyBorder="1" applyAlignment="1">
      <alignment vertical="top" wrapText="1"/>
    </xf>
    <xf numFmtId="0" fontId="9" fillId="0" borderId="0" xfId="4" applyFont="1" applyFill="1" applyBorder="1" applyAlignment="1">
      <alignment horizontal="center" vertical="top" wrapText="1"/>
    </xf>
    <xf numFmtId="0" fontId="14" fillId="0" borderId="0" xfId="0" applyFont="1" applyAlignment="1">
      <alignment horizontal="center" wrapText="1"/>
    </xf>
    <xf numFmtId="0" fontId="14" fillId="0" borderId="0" xfId="4" applyFont="1" applyFill="1" applyBorder="1" applyAlignment="1">
      <alignment horizontal="center" vertical="top" wrapText="1"/>
    </xf>
    <xf numFmtId="0" fontId="14" fillId="3" borderId="0" xfId="0" applyFont="1" applyFill="1" applyAlignment="1">
      <alignment wrapText="1"/>
    </xf>
    <xf numFmtId="0" fontId="14" fillId="3" borderId="0" xfId="0" applyFont="1" applyFill="1" applyAlignment="1">
      <alignment horizontal="center" wrapText="1"/>
    </xf>
    <xf numFmtId="0" fontId="14" fillId="3" borderId="0" xfId="0" applyFont="1" applyFill="1"/>
    <xf numFmtId="0" fontId="14" fillId="3" borderId="0" xfId="0" applyFont="1" applyFill="1" applyAlignment="1">
      <alignment horizontal="center"/>
    </xf>
    <xf numFmtId="0" fontId="14" fillId="0" borderId="0" xfId="0" applyFont="1" applyAlignment="1">
      <alignment horizontal="center"/>
    </xf>
    <xf numFmtId="0" fontId="17" fillId="5" borderId="27" xfId="0" applyFont="1" applyFill="1" applyBorder="1" applyAlignment="1">
      <alignment vertical="top" wrapText="1"/>
    </xf>
    <xf numFmtId="0" fontId="14" fillId="0" borderId="27" xfId="0" applyFont="1" applyBorder="1" applyAlignment="1">
      <alignment vertical="top" wrapText="1"/>
    </xf>
    <xf numFmtId="0" fontId="14" fillId="0" borderId="30" xfId="0" applyFont="1" applyBorder="1" applyAlignment="1">
      <alignment vertical="top" wrapText="1"/>
    </xf>
    <xf numFmtId="0" fontId="18" fillId="12" borderId="34" xfId="0" applyFont="1" applyFill="1" applyBorder="1" applyAlignment="1">
      <alignment horizontal="center" vertical="top" wrapText="1"/>
    </xf>
    <xf numFmtId="0" fontId="22" fillId="10" borderId="0" xfId="0" applyFont="1" applyFill="1" applyAlignment="1">
      <alignment horizontal="left" vertical="top" wrapText="1"/>
    </xf>
    <xf numFmtId="0" fontId="22" fillId="10" borderId="0" xfId="0" applyFont="1" applyFill="1" applyAlignment="1">
      <alignment horizontal="left" vertical="top"/>
    </xf>
    <xf numFmtId="0" fontId="22" fillId="10" borderId="0" xfId="0" applyFont="1" applyFill="1"/>
    <xf numFmtId="1" fontId="18" fillId="12" borderId="34" xfId="0" applyNumberFormat="1" applyFont="1" applyFill="1" applyBorder="1" applyAlignment="1">
      <alignment horizontal="center" vertical="top" wrapText="1"/>
    </xf>
    <xf numFmtId="0" fontId="22" fillId="10" borderId="0" xfId="0" applyFont="1" applyFill="1" applyAlignment="1">
      <alignment vertical="top"/>
    </xf>
    <xf numFmtId="0" fontId="18" fillId="10" borderId="0" xfId="0" applyFont="1" applyFill="1" applyAlignment="1">
      <alignment horizontal="center"/>
    </xf>
    <xf numFmtId="0" fontId="18" fillId="10" borderId="34" xfId="0" applyFont="1" applyFill="1" applyBorder="1" applyAlignment="1">
      <alignment horizontal="center" vertical="top" wrapText="1"/>
    </xf>
    <xf numFmtId="0" fontId="22" fillId="0" borderId="0" xfId="0" applyFont="1"/>
    <xf numFmtId="0" fontId="4" fillId="0" borderId="0" xfId="0" applyFont="1" applyAlignment="1">
      <alignment horizontal="left" vertical="center" wrapText="1"/>
    </xf>
    <xf numFmtId="0" fontId="28" fillId="13" borderId="29" xfId="4" applyFont="1" applyFill="1" applyBorder="1" applyAlignment="1" applyProtection="1">
      <alignment vertical="top" wrapText="1"/>
    </xf>
    <xf numFmtId="0" fontId="28" fillId="13" borderId="30" xfId="4" applyFont="1" applyFill="1" applyBorder="1" applyAlignment="1" applyProtection="1">
      <alignment vertical="top"/>
    </xf>
    <xf numFmtId="0" fontId="28" fillId="13" borderId="31" xfId="4" applyFont="1" applyFill="1" applyBorder="1" applyAlignment="1" applyProtection="1">
      <alignment horizontal="center" vertical="top"/>
    </xf>
    <xf numFmtId="0" fontId="33" fillId="13" borderId="32" xfId="0" applyFont="1" applyFill="1" applyBorder="1"/>
    <xf numFmtId="0" fontId="28" fillId="14" borderId="27" xfId="0" applyFont="1" applyFill="1" applyBorder="1" applyAlignment="1">
      <alignment horizontal="left" vertical="top" wrapText="1"/>
    </xf>
    <xf numFmtId="0" fontId="28" fillId="14" borderId="27" xfId="0" applyFont="1" applyFill="1" applyBorder="1" applyAlignment="1">
      <alignment horizontal="center" vertical="top" wrapText="1"/>
    </xf>
    <xf numFmtId="0" fontId="28" fillId="14" borderId="28" xfId="0" applyFont="1" applyFill="1" applyBorder="1" applyAlignment="1">
      <alignment horizontal="center" vertical="top" wrapText="1"/>
    </xf>
    <xf numFmtId="0" fontId="14" fillId="12" borderId="27" xfId="0" applyFont="1" applyFill="1" applyBorder="1" applyAlignment="1">
      <alignment horizontal="center" vertical="top"/>
    </xf>
    <xf numFmtId="0" fontId="6" fillId="9" borderId="0" xfId="0" applyFont="1" applyFill="1" applyAlignment="1">
      <alignment horizontal="left" wrapText="1"/>
    </xf>
    <xf numFmtId="0" fontId="6" fillId="9" borderId="0" xfId="0" applyFont="1" applyFill="1" applyAlignment="1">
      <alignment horizontal="left" vertical="top" wrapText="1"/>
    </xf>
    <xf numFmtId="0" fontId="32" fillId="9" borderId="0" xfId="0" applyFont="1" applyFill="1"/>
    <xf numFmtId="0" fontId="28" fillId="13" borderId="32" xfId="4" applyFont="1" applyFill="1" applyBorder="1" applyAlignment="1" applyProtection="1">
      <alignment vertical="top" wrapText="1"/>
    </xf>
    <xf numFmtId="0" fontId="28" fillId="13" borderId="32" xfId="4" applyFont="1" applyFill="1" applyBorder="1" applyAlignment="1" applyProtection="1">
      <alignment vertical="top"/>
    </xf>
    <xf numFmtId="0" fontId="28" fillId="13" borderId="32" xfId="4" applyFont="1" applyFill="1" applyBorder="1" applyAlignment="1" applyProtection="1">
      <alignment horizontal="center" vertical="top" wrapText="1"/>
    </xf>
    <xf numFmtId="0" fontId="14" fillId="12" borderId="32" xfId="0" applyFont="1" applyFill="1" applyBorder="1" applyAlignment="1">
      <alignment horizontal="center" vertical="top"/>
    </xf>
    <xf numFmtId="0" fontId="14" fillId="12" borderId="32" xfId="0" applyFont="1" applyFill="1" applyBorder="1" applyAlignment="1">
      <alignment horizontal="center" vertical="top" wrapText="1"/>
    </xf>
    <xf numFmtId="0" fontId="28" fillId="14" borderId="28" xfId="0" applyFont="1" applyFill="1" applyBorder="1" applyAlignment="1">
      <alignment horizontal="left" vertical="top" wrapText="1"/>
    </xf>
    <xf numFmtId="0" fontId="28" fillId="13" borderId="32" xfId="4" applyFont="1" applyFill="1" applyBorder="1" applyAlignment="1" applyProtection="1">
      <alignment horizontal="center" vertical="top"/>
    </xf>
    <xf numFmtId="0" fontId="34" fillId="13" borderId="0" xfId="0" applyFont="1" applyFill="1" applyAlignment="1">
      <alignment horizontal="center" vertical="top" wrapText="1"/>
    </xf>
    <xf numFmtId="0" fontId="34" fillId="13" borderId="0" xfId="0" applyFont="1" applyFill="1" applyAlignment="1">
      <alignment horizontal="left" vertical="top"/>
    </xf>
    <xf numFmtId="0" fontId="34" fillId="13" borderId="0" xfId="0" applyFont="1" applyFill="1" applyAlignment="1">
      <alignment horizontal="left" vertical="top" wrapText="1"/>
    </xf>
    <xf numFmtId="0" fontId="34" fillId="13" borderId="0" xfId="0" applyFont="1" applyFill="1"/>
    <xf numFmtId="0" fontId="34" fillId="13" borderId="0" xfId="0" applyFont="1" applyFill="1" applyAlignment="1">
      <alignment vertical="top"/>
    </xf>
    <xf numFmtId="0" fontId="34" fillId="13" borderId="0" xfId="0" applyFont="1" applyFill="1" applyAlignment="1">
      <alignment horizontal="center"/>
    </xf>
    <xf numFmtId="0" fontId="16" fillId="17" borderId="34" xfId="0" applyFont="1" applyFill="1" applyBorder="1" applyAlignment="1">
      <alignment horizontal="left" vertical="top" wrapText="1"/>
    </xf>
    <xf numFmtId="0" fontId="21" fillId="17" borderId="34" xfId="0" applyFont="1" applyFill="1" applyBorder="1" applyAlignment="1">
      <alignment horizontal="left" vertical="top" wrapText="1"/>
    </xf>
    <xf numFmtId="0" fontId="28" fillId="16" borderId="32" xfId="4" applyFont="1" applyFill="1" applyBorder="1" applyAlignment="1" applyProtection="1">
      <alignment horizontal="center" vertical="top"/>
    </xf>
    <xf numFmtId="0" fontId="28" fillId="15" borderId="32" xfId="4" applyFont="1" applyFill="1" applyBorder="1" applyAlignment="1" applyProtection="1">
      <alignment vertical="top" wrapText="1"/>
    </xf>
    <xf numFmtId="0" fontId="28" fillId="15" borderId="32" xfId="4" applyFont="1" applyFill="1" applyBorder="1" applyAlignment="1" applyProtection="1">
      <alignment vertical="top"/>
    </xf>
    <xf numFmtId="0" fontId="28" fillId="15" borderId="32" xfId="4" applyFont="1" applyFill="1" applyBorder="1" applyAlignment="1" applyProtection="1">
      <alignment horizontal="center" vertical="top"/>
    </xf>
    <xf numFmtId="0" fontId="33" fillId="15" borderId="32" xfId="0" applyFont="1" applyFill="1" applyBorder="1"/>
    <xf numFmtId="0" fontId="28" fillId="15" borderId="29" xfId="4" applyFont="1" applyFill="1" applyBorder="1" applyAlignment="1" applyProtection="1">
      <alignment vertical="top" wrapText="1"/>
    </xf>
    <xf numFmtId="0" fontId="28" fillId="15" borderId="30" xfId="4" applyFont="1" applyFill="1" applyBorder="1" applyAlignment="1" applyProtection="1">
      <alignment vertical="top"/>
    </xf>
    <xf numFmtId="0" fontId="28" fillId="15" borderId="31" xfId="4" applyFont="1" applyFill="1" applyBorder="1" applyAlignment="1" applyProtection="1">
      <alignment horizontal="center" vertical="top"/>
    </xf>
    <xf numFmtId="0" fontId="33" fillId="15" borderId="0" xfId="0" applyFont="1" applyFill="1"/>
    <xf numFmtId="0" fontId="30" fillId="15" borderId="0" xfId="0" applyFont="1" applyFill="1" applyAlignment="1">
      <alignment vertical="top"/>
    </xf>
    <xf numFmtId="0" fontId="35" fillId="15" borderId="0" xfId="0" applyFont="1" applyFill="1" applyAlignment="1">
      <alignment horizontal="center"/>
    </xf>
    <xf numFmtId="0" fontId="33" fillId="15" borderId="0" xfId="0" applyFont="1" applyFill="1" applyAlignment="1">
      <alignment vertical="top"/>
    </xf>
    <xf numFmtId="0" fontId="26" fillId="0" borderId="30" xfId="0" applyFont="1" applyBorder="1" applyAlignment="1" applyProtection="1">
      <alignment horizontal="left" vertical="center" wrapText="1"/>
      <protection locked="0"/>
    </xf>
    <xf numFmtId="0" fontId="30" fillId="9" borderId="0" xfId="0" applyFont="1" applyFill="1" applyAlignment="1">
      <alignment horizontal="left"/>
    </xf>
    <xf numFmtId="0" fontId="24" fillId="9" borderId="0" xfId="3" applyFont="1" applyFill="1" applyBorder="1" applyAlignment="1" applyProtection="1">
      <alignment horizontal="center" vertical="top" wrapText="1"/>
    </xf>
    <xf numFmtId="0" fontId="5" fillId="0" borderId="0" xfId="0" applyFont="1" applyAlignment="1">
      <alignment horizontal="left" wrapText="1"/>
    </xf>
    <xf numFmtId="0" fontId="26" fillId="0" borderId="26" xfId="0" applyFont="1" applyBorder="1" applyAlignment="1" applyProtection="1">
      <alignment horizontal="left" vertical="center" wrapText="1"/>
      <protection locked="0"/>
    </xf>
    <xf numFmtId="0" fontId="9" fillId="7" borderId="0" xfId="1" applyFont="1" applyFill="1" applyAlignment="1">
      <alignment horizontal="left" vertical="top" wrapText="1"/>
    </xf>
    <xf numFmtId="0" fontId="8" fillId="0" borderId="23" xfId="1" applyFont="1" applyBorder="1" applyAlignment="1">
      <alignment horizontal="left" vertical="center" wrapText="1"/>
    </xf>
    <xf numFmtId="0" fontId="8" fillId="0" borderId="24" xfId="1" applyFont="1" applyBorder="1" applyAlignment="1">
      <alignment horizontal="left" vertical="center" wrapText="1"/>
    </xf>
    <xf numFmtId="0" fontId="7" fillId="0" borderId="1" xfId="0" applyFont="1" applyBorder="1"/>
    <xf numFmtId="0" fontId="4" fillId="0" borderId="5" xfId="0" applyFont="1" applyBorder="1" applyAlignment="1">
      <alignment horizontal="left" vertical="top" wrapText="1" indent="1"/>
    </xf>
    <xf numFmtId="0" fontId="4" fillId="0" borderId="0" xfId="0" applyFont="1" applyAlignment="1">
      <alignment horizontal="left" vertical="top" wrapText="1" indent="1"/>
    </xf>
    <xf numFmtId="0" fontId="4" fillId="0" borderId="6" xfId="0" applyFont="1" applyBorder="1" applyAlignment="1">
      <alignment horizontal="left" vertical="top" wrapText="1" indent="1"/>
    </xf>
    <xf numFmtId="0" fontId="4" fillId="0" borderId="7" xfId="0" applyFont="1" applyBorder="1" applyAlignment="1">
      <alignment horizontal="left" vertical="top" wrapText="1" indent="1"/>
    </xf>
    <xf numFmtId="0" fontId="4" fillId="0" borderId="1" xfId="0" applyFont="1" applyBorder="1" applyAlignment="1">
      <alignment horizontal="left" vertical="top" wrapText="1" indent="1"/>
    </xf>
    <xf numFmtId="0" fontId="4" fillId="0" borderId="8" xfId="0" applyFont="1" applyBorder="1" applyAlignment="1">
      <alignment horizontal="left" vertical="top" wrapText="1" indent="1"/>
    </xf>
    <xf numFmtId="0" fontId="24" fillId="9" borderId="0" xfId="3" applyFont="1" applyFill="1" applyBorder="1" applyAlignment="1" applyProtection="1">
      <alignment horizontal="left" vertical="top" wrapText="1"/>
    </xf>
    <xf numFmtId="0" fontId="4" fillId="0" borderId="0" xfId="0" applyFont="1" applyAlignment="1">
      <alignment horizontal="left" wrapText="1"/>
    </xf>
    <xf numFmtId="0" fontId="31" fillId="0" borderId="26"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30" fillId="13" borderId="0" xfId="0" applyFont="1" applyFill="1" applyAlignment="1">
      <alignment horizontal="left" vertical="top" wrapText="1"/>
    </xf>
    <xf numFmtId="0" fontId="36" fillId="0" borderId="20" xfId="2" applyFont="1" applyBorder="1" applyAlignment="1">
      <alignment vertical="center" wrapText="1"/>
    </xf>
    <xf numFmtId="0" fontId="8" fillId="0" borderId="21" xfId="1" applyFont="1" applyBorder="1" applyAlignment="1">
      <alignment vertical="center" wrapText="1"/>
    </xf>
    <xf numFmtId="0" fontId="9" fillId="0" borderId="22" xfId="1" applyFont="1" applyBorder="1" applyAlignment="1">
      <alignment vertical="center" wrapText="1"/>
    </xf>
    <xf numFmtId="0" fontId="24" fillId="9" borderId="0" xfId="3" applyFont="1" applyFill="1" applyBorder="1" applyAlignment="1" applyProtection="1">
      <alignment horizontal="center" vertical="top" wrapText="1"/>
      <protection locked="0"/>
    </xf>
    <xf numFmtId="0" fontId="25" fillId="9" borderId="0" xfId="3" applyFont="1" applyFill="1" applyBorder="1" applyAlignment="1" applyProtection="1">
      <alignment horizontal="center" vertical="center" wrapText="1"/>
      <protection locked="0"/>
    </xf>
    <xf numFmtId="0" fontId="14" fillId="9" borderId="0" xfId="0" applyFont="1" applyFill="1" applyProtection="1">
      <protection locked="0"/>
    </xf>
    <xf numFmtId="0" fontId="14" fillId="0" borderId="0" xfId="0" applyFont="1" applyProtection="1">
      <protection locked="0"/>
    </xf>
    <xf numFmtId="0" fontId="4" fillId="0" borderId="0" xfId="0" applyFont="1" applyAlignment="1" applyProtection="1">
      <alignment horizontal="left" wrapText="1"/>
      <protection locked="0"/>
    </xf>
    <xf numFmtId="0" fontId="26" fillId="9" borderId="0" xfId="0" applyFont="1" applyFill="1" applyAlignment="1" applyProtection="1">
      <alignment horizontal="left" wrapText="1"/>
      <protection locked="0"/>
    </xf>
    <xf numFmtId="0" fontId="26" fillId="9" borderId="0" xfId="0" applyFont="1" applyFill="1" applyAlignment="1" applyProtection="1">
      <alignment horizontal="left" vertical="top" wrapText="1"/>
      <protection locked="0"/>
    </xf>
    <xf numFmtId="0" fontId="4" fillId="0" borderId="0" xfId="0" applyFont="1" applyAlignment="1" applyProtection="1">
      <alignment horizontal="left" vertical="center" wrapText="1"/>
      <protection locked="0"/>
    </xf>
    <xf numFmtId="0" fontId="28" fillId="14" borderId="32" xfId="0" applyFont="1" applyFill="1" applyBorder="1" applyAlignment="1" applyProtection="1">
      <alignment horizontal="left" vertical="top" wrapText="1"/>
      <protection locked="0"/>
    </xf>
    <xf numFmtId="0" fontId="28" fillId="14" borderId="32" xfId="0" applyFont="1" applyFill="1" applyBorder="1" applyAlignment="1" applyProtection="1">
      <alignment horizontal="center" vertical="top" wrapText="1"/>
      <protection locked="0"/>
    </xf>
    <xf numFmtId="0" fontId="28" fillId="13" borderId="32" xfId="4" applyFont="1" applyFill="1" applyBorder="1" applyAlignment="1" applyProtection="1">
      <alignment vertical="top" wrapText="1"/>
      <protection locked="0"/>
    </xf>
    <xf numFmtId="0" fontId="28" fillId="13" borderId="32" xfId="4" applyFont="1" applyFill="1" applyBorder="1" applyAlignment="1" applyProtection="1">
      <alignment vertical="top"/>
      <protection locked="0"/>
    </xf>
    <xf numFmtId="0" fontId="33" fillId="13" borderId="32" xfId="0" applyFont="1" applyFill="1" applyBorder="1" applyProtection="1">
      <protection locked="0"/>
    </xf>
    <xf numFmtId="0" fontId="17" fillId="5" borderId="32" xfId="0" applyFont="1" applyFill="1" applyBorder="1" applyAlignment="1" applyProtection="1">
      <alignment vertical="top" wrapText="1"/>
      <protection locked="0"/>
    </xf>
    <xf numFmtId="0" fontId="14" fillId="0" borderId="32" xfId="0" applyFont="1" applyBorder="1" applyAlignment="1" applyProtection="1">
      <alignment vertical="top" wrapText="1"/>
      <protection locked="0"/>
    </xf>
    <xf numFmtId="0" fontId="28" fillId="16" borderId="32" xfId="4" applyFont="1" applyFill="1" applyBorder="1" applyAlignment="1" applyProtection="1">
      <alignment vertical="top" wrapText="1"/>
      <protection locked="0"/>
    </xf>
    <xf numFmtId="0" fontId="28" fillId="16" borderId="32" xfId="4" applyFont="1" applyFill="1" applyBorder="1" applyAlignment="1" applyProtection="1">
      <alignment vertical="top"/>
      <protection locked="0"/>
    </xf>
    <xf numFmtId="0" fontId="33" fillId="16" borderId="32" xfId="0" applyFont="1" applyFill="1" applyBorder="1" applyProtection="1">
      <protection locked="0"/>
    </xf>
    <xf numFmtId="49" fontId="14" fillId="0" borderId="32" xfId="0" applyNumberFormat="1" applyFont="1" applyBorder="1" applyAlignment="1" applyProtection="1">
      <alignment vertical="top" wrapText="1"/>
      <protection locked="0"/>
    </xf>
    <xf numFmtId="0" fontId="30" fillId="9" borderId="0" xfId="0" applyFont="1" applyFill="1" applyAlignment="1" applyProtection="1">
      <alignment horizontal="left"/>
      <protection locked="0"/>
    </xf>
    <xf numFmtId="0" fontId="14" fillId="3" borderId="0" xfId="0" applyFont="1" applyFill="1" applyAlignment="1" applyProtection="1">
      <alignment horizontal="left" vertical="top" wrapText="1"/>
      <protection locked="0"/>
    </xf>
    <xf numFmtId="0" fontId="8" fillId="0" borderId="0" xfId="4" applyFont="1" applyFill="1" applyBorder="1" applyAlignment="1" applyProtection="1">
      <alignment vertical="top" wrapText="1"/>
      <protection locked="0"/>
    </xf>
    <xf numFmtId="0" fontId="9" fillId="0" borderId="0" xfId="4" applyFont="1" applyFill="1" applyBorder="1" applyAlignment="1" applyProtection="1">
      <alignment horizontal="center" vertical="top" wrapText="1"/>
      <protection locked="0"/>
    </xf>
    <xf numFmtId="0" fontId="14" fillId="0" borderId="0" xfId="0" applyFont="1" applyAlignment="1" applyProtection="1">
      <alignment wrapText="1"/>
      <protection locked="0"/>
    </xf>
    <xf numFmtId="0" fontId="14" fillId="0" borderId="0" xfId="0" applyFont="1" applyAlignment="1" applyProtection="1">
      <alignment horizontal="center" wrapText="1"/>
      <protection locked="0"/>
    </xf>
    <xf numFmtId="0" fontId="14" fillId="0" borderId="0" xfId="4" applyFont="1" applyFill="1" applyBorder="1" applyAlignment="1" applyProtection="1">
      <alignment horizontal="center" vertical="top" wrapText="1"/>
      <protection locked="0"/>
    </xf>
    <xf numFmtId="0" fontId="14" fillId="3" borderId="0" xfId="0" applyFont="1" applyFill="1" applyAlignment="1" applyProtection="1">
      <alignment wrapText="1"/>
      <protection locked="0"/>
    </xf>
    <xf numFmtId="0" fontId="14" fillId="3" borderId="0" xfId="0" applyFont="1" applyFill="1" applyAlignment="1" applyProtection="1">
      <alignment horizontal="center" wrapText="1"/>
      <protection locked="0"/>
    </xf>
    <xf numFmtId="0" fontId="14" fillId="3" borderId="0" xfId="0" applyFont="1" applyFill="1" applyProtection="1">
      <protection locked="0"/>
    </xf>
    <xf numFmtId="0" fontId="14" fillId="3" borderId="0" xfId="0" applyFont="1" applyFill="1" applyAlignment="1" applyProtection="1">
      <alignment horizontal="center"/>
      <protection locked="0"/>
    </xf>
    <xf numFmtId="0" fontId="14" fillId="0" borderId="0" xfId="0" applyFont="1" applyAlignment="1" applyProtection="1">
      <alignment horizontal="left" vertical="top" wrapText="1"/>
      <protection locked="0"/>
    </xf>
    <xf numFmtId="0" fontId="14" fillId="0" borderId="0" xfId="0" applyFont="1" applyAlignment="1" applyProtection="1">
      <alignment horizontal="center"/>
      <protection locked="0"/>
    </xf>
    <xf numFmtId="0" fontId="28" fillId="14" borderId="32" xfId="0" applyFont="1" applyFill="1" applyBorder="1" applyAlignment="1" applyProtection="1">
      <alignment horizontal="center" vertical="top" wrapText="1"/>
    </xf>
    <xf numFmtId="0" fontId="14" fillId="12" borderId="32" xfId="0" applyFont="1" applyFill="1" applyBorder="1" applyAlignment="1" applyProtection="1">
      <alignment horizontal="center" vertical="top"/>
    </xf>
  </cellXfs>
  <cellStyles count="5">
    <cellStyle name="20% - Accent1" xfId="4" builtinId="30"/>
    <cellStyle name="Heading 1" xfId="3" builtinId="16"/>
    <cellStyle name="Hyperlink" xfId="2" builtinId="8"/>
    <cellStyle name="Normal" xfId="0" builtinId="0"/>
    <cellStyle name="Normal 2" xfId="1" xr:uid="{05072A4B-0154-43A2-AC34-3F9FB28C616C}"/>
  </cellStyles>
  <dxfs count="0"/>
  <tableStyles count="0" defaultTableStyle="TableStyleMedium9" defaultPivotStyle="PivotStyleLight16"/>
  <colors>
    <mruColors>
      <color rgb="FF00AF9D"/>
      <color rgb="FFDE3F7D"/>
      <color rgb="FF66BC29"/>
      <color rgb="FFAB9C8F"/>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Assessing Value/Risk of a Category</a:t>
            </a:r>
          </a:p>
        </c:rich>
      </c:tx>
      <c:layout>
        <c:manualLayout>
          <c:xMode val="edge"/>
          <c:yMode val="edge"/>
          <c:x val="0.24639452889692073"/>
          <c:y val="2.2423408601840181E-2"/>
        </c:manualLayout>
      </c:layout>
      <c:overlay val="0"/>
    </c:title>
    <c:autoTitleDeleted val="0"/>
    <c:plotArea>
      <c:layout>
        <c:manualLayout>
          <c:layoutTarget val="inner"/>
          <c:xMode val="edge"/>
          <c:yMode val="edge"/>
          <c:x val="0.12765715091738419"/>
          <c:y val="0.14056839551600903"/>
          <c:w val="0.81522456448109115"/>
          <c:h val="0.76527973384783632"/>
        </c:manualLayout>
      </c:layout>
      <c:scatterChart>
        <c:scatterStyle val="lineMarker"/>
        <c:varyColors val="0"/>
        <c:ser>
          <c:idx val="0"/>
          <c:order val="0"/>
          <c:tx>
            <c:strRef>
              <c:f>'[1]VRM - Category'!$B$4</c:f>
              <c:strCache>
                <c:ptCount val="1"/>
                <c:pt idx="0">
                  <c:v>[e.g. Professional  Services]</c:v>
                </c:pt>
              </c:strCache>
            </c:strRef>
          </c:tx>
          <c:spPr>
            <a:ln w="28575">
              <a:noFill/>
            </a:ln>
          </c:spPr>
          <c:marker>
            <c:symbol val="diamond"/>
            <c:size val="14"/>
            <c:spPr>
              <a:solidFill>
                <a:srgbClr val="C00000"/>
              </a:solidFill>
              <a:ln>
                <a:noFill/>
              </a:ln>
            </c:spPr>
          </c:marker>
          <c:xVal>
            <c:numRef>
              <c:f>'[1]VRM - Category'!$C$6</c:f>
              <c:numCache>
                <c:formatCode>General</c:formatCode>
                <c:ptCount val="1"/>
                <c:pt idx="0">
                  <c:v>33</c:v>
                </c:pt>
              </c:numCache>
            </c:numRef>
          </c:xVal>
          <c:yVal>
            <c:numRef>
              <c:f>'[1]VRM - Category'!$C$14</c:f>
              <c:numCache>
                <c:formatCode>General</c:formatCode>
                <c:ptCount val="1"/>
                <c:pt idx="0">
                  <c:v>30</c:v>
                </c:pt>
              </c:numCache>
            </c:numRef>
          </c:yVal>
          <c:smooth val="0"/>
          <c:extLst>
            <c:ext xmlns:c16="http://schemas.microsoft.com/office/drawing/2014/chart" uri="{C3380CC4-5D6E-409C-BE32-E72D297353CC}">
              <c16:uniqueId val="{00000000-A8A9-4554-93B8-CFDAAB9C1E5F}"/>
            </c:ext>
          </c:extLst>
        </c:ser>
        <c:dLbls>
          <c:showLegendKey val="0"/>
          <c:showVal val="0"/>
          <c:showCatName val="0"/>
          <c:showSerName val="0"/>
          <c:showPercent val="0"/>
          <c:showBubbleSize val="0"/>
        </c:dLbls>
        <c:axId val="198372736"/>
        <c:axId val="198649344"/>
      </c:scatterChart>
      <c:valAx>
        <c:axId val="198372736"/>
        <c:scaling>
          <c:orientation val="minMax"/>
          <c:max val="60"/>
          <c:min val="0"/>
        </c:scaling>
        <c:delete val="0"/>
        <c:axPos val="b"/>
        <c:numFmt formatCode="General" sourceLinked="1"/>
        <c:majorTickMark val="out"/>
        <c:minorTickMark val="none"/>
        <c:tickLblPos val="low"/>
        <c:crossAx val="198649344"/>
        <c:crosses val="autoZero"/>
        <c:crossBetween val="midCat"/>
      </c:valAx>
      <c:valAx>
        <c:axId val="198649344"/>
        <c:scaling>
          <c:orientation val="minMax"/>
          <c:max val="60"/>
          <c:min val="0"/>
        </c:scaling>
        <c:delete val="0"/>
        <c:axPos val="l"/>
        <c:numFmt formatCode="General" sourceLinked="1"/>
        <c:majorTickMark val="out"/>
        <c:minorTickMark val="none"/>
        <c:tickLblPos val="nextTo"/>
        <c:crossAx val="198372736"/>
        <c:crosses val="autoZero"/>
        <c:crossBetween val="midCat"/>
      </c:valAx>
      <c:spPr>
        <a:ln w="22225" cmpd="sng">
          <a:solidFill>
            <a:srgbClr val="4C7896"/>
          </a:solidFill>
        </a:ln>
      </c:spPr>
    </c:plotArea>
    <c:legend>
      <c:legendPos val="t"/>
      <c:layout>
        <c:manualLayout>
          <c:xMode val="edge"/>
          <c:yMode val="edge"/>
          <c:x val="0.21540512742754245"/>
          <c:y val="7.2198412234394882E-2"/>
          <c:w val="0.55299579429738555"/>
          <c:h val="7.0367299784527992E-2"/>
        </c:manualLayout>
      </c:layout>
      <c:overlay val="0"/>
    </c:legend>
    <c:plotVisOnly val="1"/>
    <c:dispBlanksAs val="gap"/>
    <c:showDLblsOverMax val="0"/>
  </c:chart>
  <c:spPr>
    <a:ln w="12700">
      <a:solidFill>
        <a:srgbClr val="003E69"/>
      </a:solid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AU" sz="1200"/>
              <a:t>Assessing Risk/Value for</a:t>
            </a:r>
            <a:r>
              <a:rPr lang="en-AU" sz="1200" baseline="0"/>
              <a:t> a sourcing activity</a:t>
            </a:r>
            <a:endParaRPr lang="en-AU" sz="1200"/>
          </a:p>
        </c:rich>
      </c:tx>
      <c:layout>
        <c:manualLayout>
          <c:xMode val="edge"/>
          <c:yMode val="edge"/>
          <c:x val="0.15840425013166926"/>
          <c:y val="1.6157405934101882E-2"/>
        </c:manualLayout>
      </c:layout>
      <c:overlay val="0"/>
    </c:title>
    <c:autoTitleDeleted val="0"/>
    <c:plotArea>
      <c:layout>
        <c:manualLayout>
          <c:layoutTarget val="inner"/>
          <c:xMode val="edge"/>
          <c:yMode val="edge"/>
          <c:x val="0.12765715091738419"/>
          <c:y val="0.14056839551600903"/>
          <c:w val="0.81522456448109115"/>
          <c:h val="0.76527973384783632"/>
        </c:manualLayout>
      </c:layout>
      <c:scatterChart>
        <c:scatterStyle val="lineMarker"/>
        <c:varyColors val="0"/>
        <c:ser>
          <c:idx val="0"/>
          <c:order val="0"/>
          <c:tx>
            <c:v>VRM score</c:v>
          </c:tx>
          <c:spPr>
            <a:ln w="28575">
              <a:noFill/>
            </a:ln>
          </c:spPr>
          <c:marker>
            <c:symbol val="diamond"/>
            <c:size val="14"/>
            <c:spPr>
              <a:solidFill>
                <a:srgbClr val="C00000"/>
              </a:solidFill>
              <a:ln>
                <a:noFill/>
              </a:ln>
            </c:spPr>
          </c:marker>
          <c:xVal>
            <c:numRef>
              <c:f>'VRM - Sourcing'!$C$14</c:f>
              <c:numCache>
                <c:formatCode>General</c:formatCode>
                <c:ptCount val="1"/>
                <c:pt idx="0">
                  <c:v>18</c:v>
                </c:pt>
              </c:numCache>
            </c:numRef>
          </c:xVal>
          <c:yVal>
            <c:numRef>
              <c:f>'VRM - Sourcing'!$C$6</c:f>
              <c:numCache>
                <c:formatCode>General</c:formatCode>
                <c:ptCount val="1"/>
                <c:pt idx="0">
                  <c:v>42</c:v>
                </c:pt>
              </c:numCache>
            </c:numRef>
          </c:yVal>
          <c:smooth val="0"/>
          <c:extLst>
            <c:ext xmlns:c16="http://schemas.microsoft.com/office/drawing/2014/chart" uri="{C3380CC4-5D6E-409C-BE32-E72D297353CC}">
              <c16:uniqueId val="{00000001-FD1C-4484-8388-C1075B9D8C9E}"/>
            </c:ext>
          </c:extLst>
        </c:ser>
        <c:dLbls>
          <c:showLegendKey val="0"/>
          <c:showVal val="0"/>
          <c:showCatName val="0"/>
          <c:showSerName val="0"/>
          <c:showPercent val="0"/>
          <c:showBubbleSize val="0"/>
        </c:dLbls>
        <c:axId val="200432256"/>
        <c:axId val="200451200"/>
      </c:scatterChart>
      <c:valAx>
        <c:axId val="200432256"/>
        <c:scaling>
          <c:orientation val="minMax"/>
          <c:max val="60"/>
          <c:min val="0"/>
        </c:scaling>
        <c:delete val="0"/>
        <c:axPos val="b"/>
        <c:title>
          <c:tx>
            <c:rich>
              <a:bodyPr/>
              <a:lstStyle/>
              <a:p>
                <a:pPr>
                  <a:defRPr/>
                </a:pPr>
                <a:r>
                  <a:rPr lang="en-US" sz="1200">
                    <a:solidFill>
                      <a:sysClr val="windowText" lastClr="000000"/>
                    </a:solidFill>
                    <a:latin typeface="Public Sans" pitchFamily="2" charset="0"/>
                  </a:rPr>
                  <a:t>Value</a:t>
                </a:r>
              </a:p>
            </c:rich>
          </c:tx>
          <c:overlay val="0"/>
        </c:title>
        <c:numFmt formatCode="General" sourceLinked="1"/>
        <c:majorTickMark val="out"/>
        <c:minorTickMark val="none"/>
        <c:tickLblPos val="low"/>
        <c:crossAx val="200451200"/>
        <c:crosses val="autoZero"/>
        <c:crossBetween val="midCat"/>
      </c:valAx>
      <c:valAx>
        <c:axId val="200451200"/>
        <c:scaling>
          <c:orientation val="minMax"/>
          <c:max val="60"/>
          <c:min val="0"/>
        </c:scaling>
        <c:delete val="0"/>
        <c:axPos val="l"/>
        <c:numFmt formatCode="General" sourceLinked="1"/>
        <c:majorTickMark val="out"/>
        <c:minorTickMark val="none"/>
        <c:tickLblPos val="nextTo"/>
        <c:crossAx val="200432256"/>
        <c:crosses val="autoZero"/>
        <c:crossBetween val="midCat"/>
      </c:valAx>
      <c:spPr>
        <a:ln w="22225" cmpd="sng">
          <a:solidFill>
            <a:srgbClr val="4C7896"/>
          </a:solidFill>
        </a:ln>
      </c:spPr>
    </c:plotArea>
    <c:legend>
      <c:legendPos val="t"/>
      <c:layout>
        <c:manualLayout>
          <c:xMode val="edge"/>
          <c:yMode val="edge"/>
          <c:x val="0.21540512742754245"/>
          <c:y val="7.2198412234394882E-2"/>
          <c:w val="0.55299579429738555"/>
          <c:h val="7.0367299784527992E-2"/>
        </c:manualLayout>
      </c:layout>
      <c:overlay val="0"/>
    </c:legend>
    <c:plotVisOnly val="1"/>
    <c:dispBlanksAs val="gap"/>
    <c:showDLblsOverMax val="0"/>
  </c:chart>
  <c:spPr>
    <a:ln w="12700">
      <a:solidFill>
        <a:srgbClr val="003E69"/>
      </a:solidFill>
    </a:ln>
  </c:sp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Assessing Risk/Value of a Contract</a:t>
            </a:r>
          </a:p>
        </c:rich>
      </c:tx>
      <c:layout>
        <c:manualLayout>
          <c:xMode val="edge"/>
          <c:yMode val="edge"/>
          <c:x val="0.12419600383504412"/>
          <c:y val="2.7060843333106088E-3"/>
        </c:manualLayout>
      </c:layout>
      <c:overlay val="0"/>
    </c:title>
    <c:autoTitleDeleted val="0"/>
    <c:plotArea>
      <c:layout>
        <c:manualLayout>
          <c:layoutTarget val="inner"/>
          <c:xMode val="edge"/>
          <c:yMode val="edge"/>
          <c:x val="0.12765715091738419"/>
          <c:y val="0.14056839551600903"/>
          <c:w val="0.81522456448109115"/>
          <c:h val="0.76527973384783632"/>
        </c:manualLayout>
      </c:layout>
      <c:scatterChart>
        <c:scatterStyle val="lineMarker"/>
        <c:varyColors val="0"/>
        <c:ser>
          <c:idx val="0"/>
          <c:order val="0"/>
          <c:tx>
            <c:v>Score</c:v>
          </c:tx>
          <c:spPr>
            <a:ln w="19050">
              <a:noFill/>
            </a:ln>
          </c:spPr>
          <c:marker>
            <c:symbol val="diamond"/>
            <c:size val="14"/>
            <c:spPr>
              <a:solidFill>
                <a:srgbClr val="C00000"/>
              </a:solidFill>
              <a:ln>
                <a:noFill/>
              </a:ln>
            </c:spPr>
          </c:marker>
          <c:xVal>
            <c:numRef>
              <c:f>'VRM Contract'!$C$19</c:f>
              <c:numCache>
                <c:formatCode>General</c:formatCode>
                <c:ptCount val="1"/>
                <c:pt idx="0">
                  <c:v>0</c:v>
                </c:pt>
              </c:numCache>
            </c:numRef>
          </c:xVal>
          <c:yVal>
            <c:numRef>
              <c:f>'VRM Contract'!$C$11</c:f>
              <c:numCache>
                <c:formatCode>General</c:formatCode>
                <c:ptCount val="1"/>
                <c:pt idx="0">
                  <c:v>52</c:v>
                </c:pt>
              </c:numCache>
            </c:numRef>
          </c:yVal>
          <c:smooth val="0"/>
          <c:extLst>
            <c:ext xmlns:c16="http://schemas.microsoft.com/office/drawing/2014/chart" uri="{C3380CC4-5D6E-409C-BE32-E72D297353CC}">
              <c16:uniqueId val="{00000000-CAD4-4371-BDE6-78B55C99C731}"/>
            </c:ext>
          </c:extLst>
        </c:ser>
        <c:dLbls>
          <c:showLegendKey val="0"/>
          <c:showVal val="0"/>
          <c:showCatName val="0"/>
          <c:showSerName val="0"/>
          <c:showPercent val="0"/>
          <c:showBubbleSize val="0"/>
        </c:dLbls>
        <c:axId val="206665984"/>
        <c:axId val="206684544"/>
      </c:scatterChart>
      <c:valAx>
        <c:axId val="206665984"/>
        <c:scaling>
          <c:orientation val="minMax"/>
          <c:max val="60"/>
          <c:min val="0"/>
        </c:scaling>
        <c:delete val="0"/>
        <c:axPos val="b"/>
        <c:numFmt formatCode="General" sourceLinked="1"/>
        <c:majorTickMark val="out"/>
        <c:minorTickMark val="none"/>
        <c:tickLblPos val="low"/>
        <c:crossAx val="206684544"/>
        <c:crosses val="autoZero"/>
        <c:crossBetween val="midCat"/>
      </c:valAx>
      <c:valAx>
        <c:axId val="206684544"/>
        <c:scaling>
          <c:orientation val="minMax"/>
          <c:max val="60"/>
          <c:min val="0"/>
        </c:scaling>
        <c:delete val="0"/>
        <c:axPos val="l"/>
        <c:numFmt formatCode="General" sourceLinked="1"/>
        <c:majorTickMark val="out"/>
        <c:minorTickMark val="none"/>
        <c:tickLblPos val="nextTo"/>
        <c:crossAx val="206665984"/>
        <c:crosses val="autoZero"/>
        <c:crossBetween val="midCat"/>
      </c:valAx>
      <c:spPr>
        <a:ln w="22225" cmpd="sng">
          <a:solidFill>
            <a:srgbClr val="4C7896"/>
          </a:solidFill>
        </a:ln>
      </c:spPr>
    </c:plotArea>
    <c:legend>
      <c:legendPos val="t"/>
      <c:layout>
        <c:manualLayout>
          <c:xMode val="edge"/>
          <c:yMode val="edge"/>
          <c:x val="0.34899600610530968"/>
          <c:y val="6.888597362775753E-2"/>
          <c:w val="0.33604644551964147"/>
          <c:h val="7.0367299784527992E-2"/>
        </c:manualLayout>
      </c:layout>
      <c:overlay val="0"/>
    </c:legend>
    <c:plotVisOnly val="1"/>
    <c:dispBlanksAs val="gap"/>
    <c:showDLblsOverMax val="0"/>
  </c:chart>
  <c:spPr>
    <a:ln w="12700">
      <a:solidFill>
        <a:srgbClr val="003E69"/>
      </a:solid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139700</xdr:colOff>
      <xdr:row>1</xdr:row>
      <xdr:rowOff>82550</xdr:rowOff>
    </xdr:from>
    <xdr:to>
      <xdr:col>1</xdr:col>
      <xdr:colOff>1184274</xdr:colOff>
      <xdr:row>1</xdr:row>
      <xdr:rowOff>1212234</xdr:rowOff>
    </xdr:to>
    <xdr:pic>
      <xdr:nvPicPr>
        <xdr:cNvPr id="4" name="Picture 3">
          <a:extLst>
            <a:ext uri="{FF2B5EF4-FFF2-40B4-BE49-F238E27FC236}">
              <a16:creationId xmlns:a16="http://schemas.microsoft.com/office/drawing/2014/main" id="{E8F12E91-EB90-4BBD-A533-42D2F7DF6B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244475"/>
          <a:ext cx="1044574" cy="11265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76200</xdr:rowOff>
    </xdr:from>
    <xdr:to>
      <xdr:col>4</xdr:col>
      <xdr:colOff>342689</xdr:colOff>
      <xdr:row>9</xdr:row>
      <xdr:rowOff>115751</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438150" y="2800350"/>
          <a:ext cx="2171489" cy="252276"/>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Objective</a:t>
          </a:r>
        </a:p>
      </xdr:txBody>
    </xdr:sp>
    <xdr:clientData/>
  </xdr:twoCellAnchor>
  <xdr:twoCellAnchor editAs="oneCell">
    <xdr:from>
      <xdr:col>1</xdr:col>
      <xdr:colOff>0</xdr:colOff>
      <xdr:row>15</xdr:row>
      <xdr:rowOff>9525</xdr:rowOff>
    </xdr:from>
    <xdr:to>
      <xdr:col>4</xdr:col>
      <xdr:colOff>342689</xdr:colOff>
      <xdr:row>16</xdr:row>
      <xdr:rowOff>103052</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438150" y="3752850"/>
          <a:ext cx="2171489" cy="309427"/>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Directions</a:t>
          </a:r>
        </a:p>
      </xdr:txBody>
    </xdr:sp>
    <xdr:clientData/>
  </xdr:twoCellAnchor>
  <xdr:twoCellAnchor editAs="oneCell">
    <xdr:from>
      <xdr:col>8</xdr:col>
      <xdr:colOff>513211</xdr:colOff>
      <xdr:row>17</xdr:row>
      <xdr:rowOff>20512</xdr:rowOff>
    </xdr:from>
    <xdr:to>
      <xdr:col>15</xdr:col>
      <xdr:colOff>173486</xdr:colOff>
      <xdr:row>24</xdr:row>
      <xdr:rowOff>1837</xdr:rowOff>
    </xdr:to>
    <xdr:pic>
      <xdr:nvPicPr>
        <xdr:cNvPr id="7" name="Picture 6">
          <a:extLst>
            <a:ext uri="{FF2B5EF4-FFF2-40B4-BE49-F238E27FC236}">
              <a16:creationId xmlns:a16="http://schemas.microsoft.com/office/drawing/2014/main" id="{00000000-0008-0000-0100-000007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237611" y="4706812"/>
          <a:ext cx="3927475" cy="151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324748</xdr:colOff>
      <xdr:row>25</xdr:row>
      <xdr:rowOff>57150</xdr:rowOff>
    </xdr:from>
    <xdr:to>
      <xdr:col>15</xdr:col>
      <xdr:colOff>361949</xdr:colOff>
      <xdr:row>29</xdr:row>
      <xdr:rowOff>131490</xdr:rowOff>
    </xdr:to>
    <xdr:pic>
      <xdr:nvPicPr>
        <xdr:cNvPr id="8" name="Picture 7">
          <a:extLst>
            <a:ext uri="{FF2B5EF4-FFF2-40B4-BE49-F238E27FC236}">
              <a16:creationId xmlns:a16="http://schemas.microsoft.com/office/drawing/2014/main" id="{00000000-0008-0000-0100-000008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5049148" y="6496050"/>
          <a:ext cx="4304401" cy="950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328607</xdr:colOff>
      <xdr:row>31</xdr:row>
      <xdr:rowOff>101601</xdr:rowOff>
    </xdr:from>
    <xdr:to>
      <xdr:col>15</xdr:col>
      <xdr:colOff>351739</xdr:colOff>
      <xdr:row>35</xdr:row>
      <xdr:rowOff>177800</xdr:rowOff>
    </xdr:to>
    <xdr:pic>
      <xdr:nvPicPr>
        <xdr:cNvPr id="9" name="Picture 8">
          <a:extLst>
            <a:ext uri="{FF2B5EF4-FFF2-40B4-BE49-F238E27FC236}">
              <a16:creationId xmlns:a16="http://schemas.microsoft.com/office/drawing/2014/main" id="{00000000-0008-0000-0100-000009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5053007" y="7854951"/>
          <a:ext cx="4296682" cy="952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141733</xdr:colOff>
      <xdr:row>36</xdr:row>
      <xdr:rowOff>152401</xdr:rowOff>
    </xdr:from>
    <xdr:to>
      <xdr:col>13</xdr:col>
      <xdr:colOff>544964</xdr:colOff>
      <xdr:row>45</xdr:row>
      <xdr:rowOff>207559</xdr:rowOff>
    </xdr:to>
    <xdr:pic>
      <xdr:nvPicPr>
        <xdr:cNvPr id="11" name="Picture 10">
          <a:extLst>
            <a:ext uri="{FF2B5EF4-FFF2-40B4-BE49-F238E27FC236}">
              <a16:creationId xmlns:a16="http://schemas.microsoft.com/office/drawing/2014/main" id="{00000000-0008-0000-0100-00000B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6085333" y="9001126"/>
          <a:ext cx="2232031" cy="2026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1</xdr:row>
      <xdr:rowOff>114300</xdr:rowOff>
    </xdr:from>
    <xdr:to>
      <xdr:col>3</xdr:col>
      <xdr:colOff>9524</xdr:colOff>
      <xdr:row>1</xdr:row>
      <xdr:rowOff>1237634</xdr:rowOff>
    </xdr:to>
    <xdr:pic>
      <xdr:nvPicPr>
        <xdr:cNvPr id="3" name="Picture 2">
          <a:extLst>
            <a:ext uri="{FF2B5EF4-FFF2-40B4-BE49-F238E27FC236}">
              <a16:creationId xmlns:a16="http://schemas.microsoft.com/office/drawing/2014/main" id="{E902D571-E96D-4346-8AA0-8E445E7EAC2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7700" y="276225"/>
          <a:ext cx="1041399" cy="11233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83774</xdr:colOff>
      <xdr:row>19</xdr:row>
      <xdr:rowOff>118818</xdr:rowOff>
    </xdr:from>
    <xdr:to>
      <xdr:col>1</xdr:col>
      <xdr:colOff>961292</xdr:colOff>
      <xdr:row>40</xdr:row>
      <xdr:rowOff>93785</xdr:rowOff>
    </xdr:to>
    <xdr:graphicFrame macro="">
      <xdr:nvGraphicFramePr>
        <xdr:cNvPr id="2" name="Chart 1">
          <a:extLst>
            <a:ext uri="{FF2B5EF4-FFF2-40B4-BE49-F238E27FC236}">
              <a16:creationId xmlns:a16="http://schemas.microsoft.com/office/drawing/2014/main" id="{2A543C5E-AEB6-4E3C-88CA-AFBA999FB5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1269635</xdr:colOff>
      <xdr:row>33</xdr:row>
      <xdr:rowOff>166322</xdr:rowOff>
    </xdr:from>
    <xdr:to>
      <xdr:col>0</xdr:col>
      <xdr:colOff>2163519</xdr:colOff>
      <xdr:row>34</xdr:row>
      <xdr:rowOff>199537</xdr:rowOff>
    </xdr:to>
    <xdr:sp macro="" textlink="">
      <xdr:nvSpPr>
        <xdr:cNvPr id="3" name="TextBox 2">
          <a:extLst>
            <a:ext uri="{FF2B5EF4-FFF2-40B4-BE49-F238E27FC236}">
              <a16:creationId xmlns:a16="http://schemas.microsoft.com/office/drawing/2014/main" id="{71C59E1A-9783-4DF6-815B-0F3BDB13C65C}"/>
            </a:ext>
          </a:extLst>
        </xdr:cNvPr>
        <xdr:cNvSpPr txBox="1"/>
      </xdr:nvSpPr>
      <xdr:spPr>
        <a:xfrm>
          <a:off x="1269635" y="14444297"/>
          <a:ext cx="893884" cy="252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Routine</a:t>
          </a:r>
        </a:p>
      </xdr:txBody>
    </xdr:sp>
    <xdr:clientData/>
  </xdr:twoCellAnchor>
  <xdr:twoCellAnchor>
    <xdr:from>
      <xdr:col>0</xdr:col>
      <xdr:colOff>1266460</xdr:colOff>
      <xdr:row>25</xdr:row>
      <xdr:rowOff>169572</xdr:rowOff>
    </xdr:from>
    <xdr:to>
      <xdr:col>0</xdr:col>
      <xdr:colOff>2160344</xdr:colOff>
      <xdr:row>27</xdr:row>
      <xdr:rowOff>19076</xdr:rowOff>
    </xdr:to>
    <xdr:sp macro="" textlink="">
      <xdr:nvSpPr>
        <xdr:cNvPr id="4" name="TextBox 3">
          <a:extLst>
            <a:ext uri="{FF2B5EF4-FFF2-40B4-BE49-F238E27FC236}">
              <a16:creationId xmlns:a16="http://schemas.microsoft.com/office/drawing/2014/main" id="{CF244009-3EE1-4CB6-A4E5-E9C0AE6B5849}"/>
            </a:ext>
          </a:extLst>
        </xdr:cNvPr>
        <xdr:cNvSpPr txBox="1"/>
      </xdr:nvSpPr>
      <xdr:spPr>
        <a:xfrm>
          <a:off x="1266460" y="12771147"/>
          <a:ext cx="893884" cy="268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Focused</a:t>
          </a:r>
        </a:p>
      </xdr:txBody>
    </xdr:sp>
    <xdr:clientData/>
  </xdr:twoCellAnchor>
  <xdr:twoCellAnchor>
    <xdr:from>
      <xdr:col>0</xdr:col>
      <xdr:colOff>3018450</xdr:colOff>
      <xdr:row>25</xdr:row>
      <xdr:rowOff>169352</xdr:rowOff>
    </xdr:from>
    <xdr:to>
      <xdr:col>1</xdr:col>
      <xdr:colOff>370254</xdr:colOff>
      <xdr:row>27</xdr:row>
      <xdr:rowOff>19295</xdr:rowOff>
    </xdr:to>
    <xdr:sp macro="" textlink="">
      <xdr:nvSpPr>
        <xdr:cNvPr id="5" name="TextBox 4">
          <a:extLst>
            <a:ext uri="{FF2B5EF4-FFF2-40B4-BE49-F238E27FC236}">
              <a16:creationId xmlns:a16="http://schemas.microsoft.com/office/drawing/2014/main" id="{9C301ED1-A7A3-4B66-8F9B-225B3AD576F7}"/>
            </a:ext>
          </a:extLst>
        </xdr:cNvPr>
        <xdr:cNvSpPr txBox="1"/>
      </xdr:nvSpPr>
      <xdr:spPr>
        <a:xfrm>
          <a:off x="3018450" y="12770927"/>
          <a:ext cx="1447554" cy="269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Strategic</a:t>
          </a:r>
        </a:p>
      </xdr:txBody>
    </xdr:sp>
    <xdr:clientData/>
  </xdr:twoCellAnchor>
  <xdr:twoCellAnchor>
    <xdr:from>
      <xdr:col>0</xdr:col>
      <xdr:colOff>2980106</xdr:colOff>
      <xdr:row>33</xdr:row>
      <xdr:rowOff>148860</xdr:rowOff>
    </xdr:from>
    <xdr:to>
      <xdr:col>1</xdr:col>
      <xdr:colOff>408599</xdr:colOff>
      <xdr:row>35</xdr:row>
      <xdr:rowOff>16975</xdr:rowOff>
    </xdr:to>
    <xdr:sp macro="" textlink="">
      <xdr:nvSpPr>
        <xdr:cNvPr id="6" name="TextBox 5">
          <a:extLst>
            <a:ext uri="{FF2B5EF4-FFF2-40B4-BE49-F238E27FC236}">
              <a16:creationId xmlns:a16="http://schemas.microsoft.com/office/drawing/2014/main" id="{4A453D5E-CA56-4D31-A2B7-E5B44C541B43}"/>
            </a:ext>
          </a:extLst>
        </xdr:cNvPr>
        <xdr:cNvSpPr txBox="1"/>
      </xdr:nvSpPr>
      <xdr:spPr>
        <a:xfrm>
          <a:off x="2980106" y="14426835"/>
          <a:ext cx="1524243" cy="287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Leveraged</a:t>
          </a:r>
        </a:p>
      </xdr:txBody>
    </xdr:sp>
    <xdr:clientData/>
  </xdr:twoCellAnchor>
  <xdr:twoCellAnchor>
    <xdr:from>
      <xdr:col>0</xdr:col>
      <xdr:colOff>2014174</xdr:colOff>
      <xdr:row>39</xdr:row>
      <xdr:rowOff>50803</xdr:rowOff>
    </xdr:from>
    <xdr:to>
      <xdr:col>0</xdr:col>
      <xdr:colOff>3105152</xdr:colOff>
      <xdr:row>40</xdr:row>
      <xdr:rowOff>109418</xdr:rowOff>
    </xdr:to>
    <xdr:sp macro="" textlink="">
      <xdr:nvSpPr>
        <xdr:cNvPr id="7" name="TextBox 6">
          <a:extLst>
            <a:ext uri="{FF2B5EF4-FFF2-40B4-BE49-F238E27FC236}">
              <a16:creationId xmlns:a16="http://schemas.microsoft.com/office/drawing/2014/main" id="{F1BBC5FA-C3DC-4918-B5E6-FA18B11FF7C8}"/>
            </a:ext>
          </a:extLst>
        </xdr:cNvPr>
        <xdr:cNvSpPr txBox="1"/>
      </xdr:nvSpPr>
      <xdr:spPr>
        <a:xfrm>
          <a:off x="2010999" y="12677778"/>
          <a:ext cx="1094153" cy="2395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0">
              <a:solidFill>
                <a:sysClr val="windowText" lastClr="000000"/>
              </a:solidFill>
              <a:latin typeface="Public Sans" pitchFamily="2" charset="0"/>
            </a:rPr>
            <a:t>Value</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0.53431</cdr:x>
      <cdr:y>0.13879</cdr:y>
    </cdr:from>
    <cdr:to>
      <cdr:x>0.53636</cdr:x>
      <cdr:y>0.90336</cdr:y>
    </cdr:to>
    <cdr:cxnSp macro="">
      <cdr:nvCxnSpPr>
        <cdr:cNvPr id="9" name="Straight Connector 8">
          <a:extLst xmlns:a="http://schemas.openxmlformats.org/drawingml/2006/main">
            <a:ext uri="{FF2B5EF4-FFF2-40B4-BE49-F238E27FC236}">
              <a16:creationId xmlns:a16="http://schemas.microsoft.com/office/drawing/2014/main" id="{BE406038-DF0E-4E8A-A85F-DCA3332F98BF}"/>
            </a:ext>
          </a:extLst>
        </cdr:cNvPr>
        <cdr:cNvCxnSpPr/>
      </cdr:nvCxnSpPr>
      <cdr:spPr>
        <a:xfrm xmlns:a="http://schemas.openxmlformats.org/drawingml/2006/main">
          <a:off x="1909149" y="562586"/>
          <a:ext cx="7327" cy="3099289"/>
        </a:xfrm>
        <a:prstGeom xmlns:a="http://schemas.openxmlformats.org/drawingml/2006/main" prst="line">
          <a:avLst/>
        </a:prstGeom>
        <a:ln xmlns:a="http://schemas.openxmlformats.org/drawingml/2006/main" w="12700">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0.13445</cdr:x>
      <cdr:y>0.52378</cdr:y>
    </cdr:from>
    <cdr:to>
      <cdr:x>0.94238</cdr:x>
      <cdr:y>0.52378</cdr:y>
    </cdr:to>
    <cdr:cxnSp macro="">
      <cdr:nvCxnSpPr>
        <cdr:cNvPr id="11" name="Straight Connector 10">
          <a:extLst xmlns:a="http://schemas.openxmlformats.org/drawingml/2006/main">
            <a:ext uri="{FF2B5EF4-FFF2-40B4-BE49-F238E27FC236}">
              <a16:creationId xmlns:a16="http://schemas.microsoft.com/office/drawing/2014/main" id="{F4427D93-563E-4CF9-AC93-01A70DC6A613}"/>
            </a:ext>
          </a:extLst>
        </cdr:cNvPr>
        <cdr:cNvCxnSpPr/>
      </cdr:nvCxnSpPr>
      <cdr:spPr>
        <a:xfrm xmlns:a="http://schemas.openxmlformats.org/drawingml/2006/main">
          <a:off x="480398" y="2123221"/>
          <a:ext cx="2886809" cy="0"/>
        </a:xfrm>
        <a:prstGeom xmlns:a="http://schemas.openxmlformats.org/drawingml/2006/main" prst="line">
          <a:avLst/>
        </a:prstGeom>
        <a:ln xmlns:a="http://schemas.openxmlformats.org/drawingml/2006/main" w="12700">
          <a:prstDash val="lg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0.01658</cdr:x>
      <cdr:y>0.46785</cdr:y>
    </cdr:from>
    <cdr:to>
      <cdr:x>0.08168</cdr:x>
      <cdr:y>0.58013</cdr:y>
    </cdr:to>
    <cdr:pic>
      <cdr:nvPicPr>
        <cdr:cNvPr id="2" name="chart">
          <a:extLst xmlns:a="http://schemas.openxmlformats.org/drawingml/2006/main">
            <a:ext uri="{FF2B5EF4-FFF2-40B4-BE49-F238E27FC236}">
              <a16:creationId xmlns:a16="http://schemas.microsoft.com/office/drawing/2014/main" id="{244829AB-1641-316B-A22C-90B988A98C8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rot="16200000">
          <a:off x="0" y="2114550"/>
          <a:ext cx="487722" cy="323116"/>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twoCellAnchor>
    <xdr:from>
      <xdr:col>0</xdr:col>
      <xdr:colOff>31017</xdr:colOff>
      <xdr:row>19</xdr:row>
      <xdr:rowOff>42618</xdr:rowOff>
    </xdr:from>
    <xdr:to>
      <xdr:col>1</xdr:col>
      <xdr:colOff>920260</xdr:colOff>
      <xdr:row>40</xdr:row>
      <xdr:rowOff>35169</xdr:rowOff>
    </xdr:to>
    <xdr:graphicFrame macro="">
      <xdr:nvGraphicFramePr>
        <xdr:cNvPr id="2" name="Chart 1">
          <a:extLst>
            <a:ext uri="{FF2B5EF4-FFF2-40B4-BE49-F238E27FC236}">
              <a16:creationId xmlns:a16="http://schemas.microsoft.com/office/drawing/2014/main" id="{0CB8860E-3D1A-4710-907A-2993C3525D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923437</xdr:colOff>
      <xdr:row>24</xdr:row>
      <xdr:rowOff>168716</xdr:rowOff>
    </xdr:from>
    <xdr:to>
      <xdr:col>0</xdr:col>
      <xdr:colOff>2236421</xdr:colOff>
      <xdr:row>28</xdr:row>
      <xdr:rowOff>199048</xdr:rowOff>
    </xdr:to>
    <xdr:sp macro="" textlink="">
      <xdr:nvSpPr>
        <xdr:cNvPr id="3" name="TextBox 2">
          <a:extLst>
            <a:ext uri="{FF2B5EF4-FFF2-40B4-BE49-F238E27FC236}">
              <a16:creationId xmlns:a16="http://schemas.microsoft.com/office/drawing/2014/main" id="{682F830B-037A-4FE9-AD03-0C19C8F9468B}"/>
            </a:ext>
          </a:extLst>
        </xdr:cNvPr>
        <xdr:cNvSpPr txBox="1"/>
      </xdr:nvSpPr>
      <xdr:spPr>
        <a:xfrm>
          <a:off x="923437" y="11741591"/>
          <a:ext cx="1312984" cy="868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latin typeface="Public Sans" pitchFamily="2" charset="0"/>
            </a:rPr>
            <a:t>Focused</a:t>
          </a:r>
        </a:p>
        <a:p>
          <a:pPr algn="ctr"/>
          <a:r>
            <a:rPr lang="en-AU" sz="1200" b="1">
              <a:solidFill>
                <a:schemeClr val="tx2"/>
              </a:solidFill>
              <a:latin typeface="Public Sans" pitchFamily="2" charset="0"/>
            </a:rPr>
            <a:t> </a:t>
          </a:r>
          <a:r>
            <a:rPr lang="en-AU" sz="1000" b="0">
              <a:solidFill>
                <a:schemeClr val="tx2"/>
              </a:solidFill>
              <a:latin typeface="Public Sans" pitchFamily="2" charset="0"/>
            </a:rPr>
            <a:t>(high</a:t>
          </a:r>
          <a:r>
            <a:rPr lang="en-AU" sz="1000" b="0" baseline="0">
              <a:solidFill>
                <a:schemeClr val="tx2"/>
              </a:solidFill>
              <a:latin typeface="Public Sans" pitchFamily="2" charset="0"/>
            </a:rPr>
            <a:t> risk, low value</a:t>
          </a:r>
          <a:r>
            <a:rPr lang="en-AU" sz="1200" b="0" baseline="0">
              <a:solidFill>
                <a:schemeClr val="tx2"/>
              </a:solidFill>
              <a:latin typeface="Public Sans" pitchFamily="2" charset="0"/>
            </a:rPr>
            <a:t>)</a:t>
          </a:r>
          <a:endParaRPr lang="en-AU" sz="1200" b="0">
            <a:solidFill>
              <a:schemeClr val="tx2"/>
            </a:solidFill>
            <a:latin typeface="Public Sans" pitchFamily="2" charset="0"/>
          </a:endParaRPr>
        </a:p>
      </xdr:txBody>
    </xdr:sp>
    <xdr:clientData/>
  </xdr:twoCellAnchor>
</xdr:wsDr>
</file>

<file path=xl/drawings/drawing6.xml><?xml version="1.0" encoding="utf-8"?>
<c:userShapes xmlns:c="http://schemas.openxmlformats.org/drawingml/2006/chart">
  <cdr:relSizeAnchor xmlns:cdr="http://schemas.openxmlformats.org/drawingml/2006/chartDrawing">
    <cdr:from>
      <cdr:x>0.53305</cdr:x>
      <cdr:y>0.14679</cdr:y>
    </cdr:from>
    <cdr:to>
      <cdr:x>0.5351</cdr:x>
      <cdr:y>0.91136</cdr:y>
    </cdr:to>
    <cdr:cxnSp macro="">
      <cdr:nvCxnSpPr>
        <cdr:cNvPr id="9" name="Straight Connector 8">
          <a:extLst xmlns:a="http://schemas.openxmlformats.org/drawingml/2006/main">
            <a:ext uri="{FF2B5EF4-FFF2-40B4-BE49-F238E27FC236}">
              <a16:creationId xmlns:a16="http://schemas.microsoft.com/office/drawing/2014/main" id="{C1E7EEC8-0898-46A4-A8C0-F182BE643D27}"/>
            </a:ext>
          </a:extLst>
        </cdr:cNvPr>
        <cdr:cNvCxnSpPr/>
      </cdr:nvCxnSpPr>
      <cdr:spPr>
        <a:xfrm xmlns:a="http://schemas.openxmlformats.org/drawingml/2006/main">
          <a:off x="2472889" y="538013"/>
          <a:ext cx="9510" cy="2802374"/>
        </a:xfrm>
        <a:prstGeom xmlns:a="http://schemas.openxmlformats.org/drawingml/2006/main" prst="line">
          <a:avLst/>
        </a:prstGeom>
        <a:ln xmlns:a="http://schemas.openxmlformats.org/drawingml/2006/main" w="12700">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0.13319</cdr:x>
      <cdr:y>0.52538</cdr:y>
    </cdr:from>
    <cdr:to>
      <cdr:x>0.94112</cdr:x>
      <cdr:y>0.52538</cdr:y>
    </cdr:to>
    <cdr:cxnSp macro="">
      <cdr:nvCxnSpPr>
        <cdr:cNvPr id="11" name="Straight Connector 10">
          <a:extLst xmlns:a="http://schemas.openxmlformats.org/drawingml/2006/main">
            <a:ext uri="{FF2B5EF4-FFF2-40B4-BE49-F238E27FC236}">
              <a16:creationId xmlns:a16="http://schemas.microsoft.com/office/drawing/2014/main" id="{F2006717-B460-45EB-966A-35A9C0409C59}"/>
            </a:ext>
          </a:extLst>
        </cdr:cNvPr>
        <cdr:cNvCxnSpPr/>
      </cdr:nvCxnSpPr>
      <cdr:spPr>
        <a:xfrm xmlns:a="http://schemas.openxmlformats.org/drawingml/2006/main">
          <a:off x="617873" y="1925670"/>
          <a:ext cx="3748118" cy="0"/>
        </a:xfrm>
        <a:prstGeom xmlns:a="http://schemas.openxmlformats.org/drawingml/2006/main" prst="line">
          <a:avLst/>
        </a:prstGeom>
        <a:ln xmlns:a="http://schemas.openxmlformats.org/drawingml/2006/main" w="12700">
          <a:prstDash val="lg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0.59552</cdr:x>
      <cdr:y>0.26998</cdr:y>
    </cdr:from>
    <cdr:to>
      <cdr:x>0.87774</cdr:x>
      <cdr:y>0.46398</cdr:y>
    </cdr:to>
    <cdr:sp macro="" textlink="">
      <cdr:nvSpPr>
        <cdr:cNvPr id="4" name="TextBox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2813619" y="1177469"/>
          <a:ext cx="1333389" cy="8461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200" b="1">
              <a:solidFill>
                <a:schemeClr val="tx2"/>
              </a:solidFill>
              <a:latin typeface="Public Sans" pitchFamily="2" charset="0"/>
            </a:rPr>
            <a:t>Strategic</a:t>
          </a:r>
        </a:p>
        <a:p xmlns:a="http://schemas.openxmlformats.org/drawingml/2006/main">
          <a:pPr algn="ctr"/>
          <a:r>
            <a:rPr lang="en-AU" sz="1200" b="1">
              <a:solidFill>
                <a:schemeClr val="tx2"/>
              </a:solidFill>
              <a:latin typeface="Public Sans" pitchFamily="2" charset="0"/>
            </a:rPr>
            <a:t> </a:t>
          </a:r>
          <a:r>
            <a:rPr lang="en-AU" sz="1000" b="0">
              <a:solidFill>
                <a:schemeClr val="tx2"/>
              </a:solidFill>
              <a:latin typeface="Public Sans" pitchFamily="2" charset="0"/>
            </a:rPr>
            <a:t>(high</a:t>
          </a:r>
          <a:r>
            <a:rPr lang="en-AU" sz="1000" b="0" baseline="0">
              <a:solidFill>
                <a:schemeClr val="tx2"/>
              </a:solidFill>
              <a:latin typeface="Public Sans" pitchFamily="2" charset="0"/>
            </a:rPr>
            <a:t> risk, high value</a:t>
          </a:r>
          <a:r>
            <a:rPr lang="en-AU" sz="1200" b="0" baseline="0">
              <a:solidFill>
                <a:schemeClr val="tx2"/>
              </a:solidFill>
              <a:latin typeface="Public Sans" pitchFamily="2" charset="0"/>
            </a:rPr>
            <a:t>)</a:t>
          </a:r>
          <a:endParaRPr lang="en-AU" sz="1200" b="0">
            <a:solidFill>
              <a:schemeClr val="tx2"/>
            </a:solidFill>
            <a:latin typeface="Public Sans" pitchFamily="2" charset="0"/>
          </a:endParaRPr>
        </a:p>
      </cdr:txBody>
    </cdr:sp>
  </cdr:relSizeAnchor>
  <cdr:relSizeAnchor xmlns:cdr="http://schemas.openxmlformats.org/drawingml/2006/chartDrawing">
    <cdr:from>
      <cdr:x>0.18202</cdr:x>
      <cdr:y>0.63589</cdr:y>
    </cdr:from>
    <cdr:to>
      <cdr:x>0.46424</cdr:x>
      <cdr:y>0.82989</cdr:y>
    </cdr:to>
    <cdr:sp macro="" textlink="">
      <cdr:nvSpPr>
        <cdr:cNvPr id="5" name="TextBox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859980" y="2773330"/>
          <a:ext cx="1333388" cy="8461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200" b="1">
              <a:solidFill>
                <a:schemeClr val="tx2"/>
              </a:solidFill>
              <a:latin typeface="Public Sans" pitchFamily="2" charset="0"/>
            </a:rPr>
            <a:t>Routine</a:t>
          </a:r>
        </a:p>
        <a:p xmlns:a="http://schemas.openxmlformats.org/drawingml/2006/main">
          <a:pPr algn="ctr"/>
          <a:r>
            <a:rPr lang="en-AU" sz="1200" b="1">
              <a:solidFill>
                <a:schemeClr val="tx2"/>
              </a:solidFill>
              <a:latin typeface="Public Sans" pitchFamily="2" charset="0"/>
            </a:rPr>
            <a:t> </a:t>
          </a:r>
          <a:r>
            <a:rPr lang="en-AU" sz="1000" b="0">
              <a:solidFill>
                <a:schemeClr val="tx2"/>
              </a:solidFill>
              <a:latin typeface="Public Sans" pitchFamily="2" charset="0"/>
            </a:rPr>
            <a:t>(low</a:t>
          </a:r>
          <a:r>
            <a:rPr lang="en-AU" sz="1000" b="0" baseline="0">
              <a:solidFill>
                <a:schemeClr val="tx2"/>
              </a:solidFill>
              <a:latin typeface="Public Sans" pitchFamily="2" charset="0"/>
            </a:rPr>
            <a:t> risk, low value</a:t>
          </a:r>
          <a:r>
            <a:rPr lang="en-AU" sz="1200" b="0" baseline="0">
              <a:solidFill>
                <a:schemeClr val="tx2"/>
              </a:solidFill>
              <a:latin typeface="Public Sans" pitchFamily="2" charset="0"/>
            </a:rPr>
            <a:t>)</a:t>
          </a:r>
          <a:endParaRPr lang="en-AU" sz="1200" b="0">
            <a:solidFill>
              <a:schemeClr val="tx2"/>
            </a:solidFill>
            <a:latin typeface="Public Sans" pitchFamily="2" charset="0"/>
          </a:endParaRPr>
        </a:p>
      </cdr:txBody>
    </cdr:sp>
  </cdr:relSizeAnchor>
  <cdr:relSizeAnchor xmlns:cdr="http://schemas.openxmlformats.org/drawingml/2006/chartDrawing">
    <cdr:from>
      <cdr:x>0.59149</cdr:x>
      <cdr:y>0.63936</cdr:y>
    </cdr:from>
    <cdr:to>
      <cdr:x>0.87371</cdr:x>
      <cdr:y>0.83336</cdr:y>
    </cdr:to>
    <cdr:sp macro="" textlink="">
      <cdr:nvSpPr>
        <cdr:cNvPr id="6" name="TextBox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2794569" y="2788465"/>
          <a:ext cx="1333389" cy="8461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200" b="1">
              <a:solidFill>
                <a:schemeClr val="tx2"/>
              </a:solidFill>
              <a:latin typeface="Public Sans" pitchFamily="2" charset="0"/>
            </a:rPr>
            <a:t>Leverage</a:t>
          </a:r>
        </a:p>
        <a:p xmlns:a="http://schemas.openxmlformats.org/drawingml/2006/main">
          <a:pPr algn="ctr"/>
          <a:r>
            <a:rPr lang="en-AU" sz="1200" b="1">
              <a:solidFill>
                <a:schemeClr val="tx2"/>
              </a:solidFill>
              <a:latin typeface="Public Sans" pitchFamily="2" charset="0"/>
            </a:rPr>
            <a:t> (</a:t>
          </a:r>
          <a:r>
            <a:rPr lang="en-AU" sz="1000" b="0">
              <a:solidFill>
                <a:schemeClr val="tx2"/>
              </a:solidFill>
              <a:latin typeface="Public Sans" pitchFamily="2" charset="0"/>
            </a:rPr>
            <a:t>low </a:t>
          </a:r>
          <a:r>
            <a:rPr lang="en-AU" sz="1000" b="0" baseline="0">
              <a:solidFill>
                <a:schemeClr val="tx2"/>
              </a:solidFill>
              <a:latin typeface="Public Sans" pitchFamily="2" charset="0"/>
            </a:rPr>
            <a:t>risk, high value</a:t>
          </a:r>
          <a:r>
            <a:rPr lang="en-AU" sz="1200" b="0" baseline="0">
              <a:solidFill>
                <a:schemeClr val="tx2"/>
              </a:solidFill>
              <a:latin typeface="Public Sans" pitchFamily="2" charset="0"/>
            </a:rPr>
            <a:t>)</a:t>
          </a:r>
          <a:endParaRPr lang="en-AU" sz="1200" b="0">
            <a:solidFill>
              <a:schemeClr val="tx2"/>
            </a:solidFill>
            <a:latin typeface="Public Sans" pitchFamily="2" charset="0"/>
          </a:endParaRPr>
        </a:p>
      </cdr:txBody>
    </cdr:sp>
  </cdr:relSizeAnchor>
  <cdr:relSizeAnchor xmlns:cdr="http://schemas.openxmlformats.org/drawingml/2006/chartDrawing">
    <cdr:from>
      <cdr:x>0.53305</cdr:x>
      <cdr:y>0.14679</cdr:y>
    </cdr:from>
    <cdr:to>
      <cdr:x>0.5351</cdr:x>
      <cdr:y>0.91136</cdr:y>
    </cdr:to>
    <cdr:cxnSp macro="">
      <cdr:nvCxnSpPr>
        <cdr:cNvPr id="3" name="Straight Connector 8">
          <a:extLst xmlns:a="http://schemas.openxmlformats.org/drawingml/2006/main">
            <a:ext uri="{FF2B5EF4-FFF2-40B4-BE49-F238E27FC236}">
              <a16:creationId xmlns:a16="http://schemas.microsoft.com/office/drawing/2014/main" id="{C1E7EEC8-0898-46A4-A8C0-F182BE643D27}"/>
            </a:ext>
          </a:extLst>
        </cdr:cNvPr>
        <cdr:cNvCxnSpPr/>
      </cdr:nvCxnSpPr>
      <cdr:spPr>
        <a:xfrm xmlns:a="http://schemas.openxmlformats.org/drawingml/2006/main">
          <a:off x="2472889" y="538013"/>
          <a:ext cx="9510" cy="2802374"/>
        </a:xfrm>
        <a:prstGeom xmlns:a="http://schemas.openxmlformats.org/drawingml/2006/main" prst="line">
          <a:avLst/>
        </a:prstGeom>
        <a:ln xmlns:a="http://schemas.openxmlformats.org/drawingml/2006/main" w="12700">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0.13319</cdr:x>
      <cdr:y>0.52538</cdr:y>
    </cdr:from>
    <cdr:to>
      <cdr:x>0.94112</cdr:x>
      <cdr:y>0.52538</cdr:y>
    </cdr:to>
    <cdr:cxnSp macro="">
      <cdr:nvCxnSpPr>
        <cdr:cNvPr id="7" name="Straight Connector 10">
          <a:extLst xmlns:a="http://schemas.openxmlformats.org/drawingml/2006/main">
            <a:ext uri="{FF2B5EF4-FFF2-40B4-BE49-F238E27FC236}">
              <a16:creationId xmlns:a16="http://schemas.microsoft.com/office/drawing/2014/main" id="{F2006717-B460-45EB-966A-35A9C0409C59}"/>
            </a:ext>
          </a:extLst>
        </cdr:cNvPr>
        <cdr:cNvCxnSpPr/>
      </cdr:nvCxnSpPr>
      <cdr:spPr>
        <a:xfrm xmlns:a="http://schemas.openxmlformats.org/drawingml/2006/main">
          <a:off x="617873" y="1925670"/>
          <a:ext cx="3748118" cy="0"/>
        </a:xfrm>
        <a:prstGeom xmlns:a="http://schemas.openxmlformats.org/drawingml/2006/main" prst="line">
          <a:avLst/>
        </a:prstGeom>
        <a:ln xmlns:a="http://schemas.openxmlformats.org/drawingml/2006/main" w="12700">
          <a:prstDash val="lg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0.59552</cdr:x>
      <cdr:y>0.26998</cdr:y>
    </cdr:from>
    <cdr:to>
      <cdr:x>0.87774</cdr:x>
      <cdr:y>0.46398</cdr:y>
    </cdr:to>
    <cdr:sp macro="" textlink="">
      <cdr:nvSpPr>
        <cdr:cNvPr id="8" name="TextBox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2813619" y="1177469"/>
          <a:ext cx="1333389" cy="8461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200" b="1">
              <a:solidFill>
                <a:schemeClr val="tx2"/>
              </a:solidFill>
              <a:latin typeface="Public Sans" pitchFamily="2" charset="0"/>
            </a:rPr>
            <a:t>Strategic</a:t>
          </a:r>
        </a:p>
        <a:p xmlns:a="http://schemas.openxmlformats.org/drawingml/2006/main">
          <a:pPr algn="ctr"/>
          <a:r>
            <a:rPr lang="en-AU" sz="1200" b="1">
              <a:solidFill>
                <a:schemeClr val="tx2"/>
              </a:solidFill>
              <a:latin typeface="Public Sans" pitchFamily="2" charset="0"/>
            </a:rPr>
            <a:t> </a:t>
          </a:r>
          <a:r>
            <a:rPr lang="en-AU" sz="1000" b="0">
              <a:solidFill>
                <a:schemeClr val="tx2"/>
              </a:solidFill>
              <a:latin typeface="Public Sans" pitchFamily="2" charset="0"/>
            </a:rPr>
            <a:t>(high</a:t>
          </a:r>
          <a:r>
            <a:rPr lang="en-AU" sz="1000" b="0" baseline="0">
              <a:solidFill>
                <a:schemeClr val="tx2"/>
              </a:solidFill>
              <a:latin typeface="Public Sans" pitchFamily="2" charset="0"/>
            </a:rPr>
            <a:t> risk, high value</a:t>
          </a:r>
          <a:r>
            <a:rPr lang="en-AU" sz="1200" b="0" baseline="0">
              <a:solidFill>
                <a:schemeClr val="tx2"/>
              </a:solidFill>
              <a:latin typeface="Public Sans" pitchFamily="2" charset="0"/>
            </a:rPr>
            <a:t>)</a:t>
          </a:r>
          <a:endParaRPr lang="en-AU" sz="1200" b="0">
            <a:solidFill>
              <a:schemeClr val="tx2"/>
            </a:solidFill>
            <a:latin typeface="Public Sans" pitchFamily="2" charset="0"/>
          </a:endParaRPr>
        </a:p>
      </cdr:txBody>
    </cdr:sp>
  </cdr:relSizeAnchor>
  <cdr:relSizeAnchor xmlns:cdr="http://schemas.openxmlformats.org/drawingml/2006/chartDrawing">
    <cdr:from>
      <cdr:x>0.18202</cdr:x>
      <cdr:y>0.63589</cdr:y>
    </cdr:from>
    <cdr:to>
      <cdr:x>0.46424</cdr:x>
      <cdr:y>0.82989</cdr:y>
    </cdr:to>
    <cdr:sp macro="" textlink="">
      <cdr:nvSpPr>
        <cdr:cNvPr id="10" name="TextBox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859980" y="2773330"/>
          <a:ext cx="1333388" cy="8461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200" b="1">
              <a:solidFill>
                <a:schemeClr val="tx2"/>
              </a:solidFill>
              <a:latin typeface="Public Sans" pitchFamily="2" charset="0"/>
            </a:rPr>
            <a:t>Routine</a:t>
          </a:r>
        </a:p>
        <a:p xmlns:a="http://schemas.openxmlformats.org/drawingml/2006/main">
          <a:pPr algn="ctr"/>
          <a:r>
            <a:rPr lang="en-AU" sz="1200" b="1">
              <a:solidFill>
                <a:schemeClr val="tx2"/>
              </a:solidFill>
              <a:latin typeface="Public Sans" pitchFamily="2" charset="0"/>
            </a:rPr>
            <a:t> </a:t>
          </a:r>
          <a:r>
            <a:rPr lang="en-AU" sz="1000" b="0">
              <a:solidFill>
                <a:schemeClr val="tx2"/>
              </a:solidFill>
              <a:latin typeface="Public Sans" pitchFamily="2" charset="0"/>
            </a:rPr>
            <a:t>(low</a:t>
          </a:r>
          <a:r>
            <a:rPr lang="en-AU" sz="1000" b="0" baseline="0">
              <a:solidFill>
                <a:schemeClr val="tx2"/>
              </a:solidFill>
              <a:latin typeface="Public Sans" pitchFamily="2" charset="0"/>
            </a:rPr>
            <a:t> risk, low value</a:t>
          </a:r>
          <a:r>
            <a:rPr lang="en-AU" sz="1200" b="0" baseline="0">
              <a:solidFill>
                <a:schemeClr val="tx2"/>
              </a:solidFill>
              <a:latin typeface="Public Sans" pitchFamily="2" charset="0"/>
            </a:rPr>
            <a:t>)</a:t>
          </a:r>
          <a:endParaRPr lang="en-AU" sz="1200" b="0">
            <a:solidFill>
              <a:schemeClr val="tx2"/>
            </a:solidFill>
            <a:latin typeface="Public Sans" pitchFamily="2" charset="0"/>
          </a:endParaRPr>
        </a:p>
      </cdr:txBody>
    </cdr:sp>
  </cdr:relSizeAnchor>
  <cdr:relSizeAnchor xmlns:cdr="http://schemas.openxmlformats.org/drawingml/2006/chartDrawing">
    <cdr:from>
      <cdr:x>0.59149</cdr:x>
      <cdr:y>0.63936</cdr:y>
    </cdr:from>
    <cdr:to>
      <cdr:x>0.87371</cdr:x>
      <cdr:y>0.83336</cdr:y>
    </cdr:to>
    <cdr:sp macro="" textlink="">
      <cdr:nvSpPr>
        <cdr:cNvPr id="12" name="TextBox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2794569" y="2788465"/>
          <a:ext cx="1333389" cy="8461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200" b="1">
              <a:solidFill>
                <a:schemeClr val="tx2"/>
              </a:solidFill>
              <a:latin typeface="Public Sans" pitchFamily="2" charset="0"/>
            </a:rPr>
            <a:t>Leverage</a:t>
          </a:r>
        </a:p>
        <a:p xmlns:a="http://schemas.openxmlformats.org/drawingml/2006/main">
          <a:pPr algn="ctr"/>
          <a:r>
            <a:rPr lang="en-AU" sz="1200" b="1">
              <a:solidFill>
                <a:schemeClr val="tx2"/>
              </a:solidFill>
              <a:latin typeface="Public Sans" pitchFamily="2" charset="0"/>
            </a:rPr>
            <a:t> (</a:t>
          </a:r>
          <a:r>
            <a:rPr lang="en-AU" sz="1000" b="0">
              <a:solidFill>
                <a:schemeClr val="tx2"/>
              </a:solidFill>
              <a:latin typeface="Public Sans" pitchFamily="2" charset="0"/>
            </a:rPr>
            <a:t>low </a:t>
          </a:r>
          <a:r>
            <a:rPr lang="en-AU" sz="1000" b="0" baseline="0">
              <a:solidFill>
                <a:schemeClr val="tx2"/>
              </a:solidFill>
              <a:latin typeface="Public Sans" pitchFamily="2" charset="0"/>
            </a:rPr>
            <a:t>risk, high value</a:t>
          </a:r>
          <a:r>
            <a:rPr lang="en-AU" sz="1200" b="0" baseline="0">
              <a:solidFill>
                <a:schemeClr val="tx2"/>
              </a:solidFill>
              <a:latin typeface="Public Sans" pitchFamily="2" charset="0"/>
            </a:rPr>
            <a:t>)</a:t>
          </a:r>
          <a:endParaRPr lang="en-AU" sz="1200" b="0">
            <a:solidFill>
              <a:schemeClr val="tx2"/>
            </a:solidFill>
            <a:latin typeface="Public Sans" pitchFamily="2" charset="0"/>
          </a:endParaRPr>
        </a:p>
      </cdr:txBody>
    </cdr:sp>
  </cdr:relSizeAnchor>
  <cdr:relSizeAnchor xmlns:cdr="http://schemas.openxmlformats.org/drawingml/2006/chartDrawing">
    <cdr:from>
      <cdr:x>0.01742</cdr:x>
      <cdr:y>0.46378</cdr:y>
    </cdr:from>
    <cdr:to>
      <cdr:x>0.08581</cdr:x>
      <cdr:y>0.57561</cdr:y>
    </cdr:to>
    <cdr:pic>
      <cdr:nvPicPr>
        <cdr:cNvPr id="13" name="chart">
          <a:extLst xmlns:a="http://schemas.openxmlformats.org/drawingml/2006/main">
            <a:ext uri="{FF2B5EF4-FFF2-40B4-BE49-F238E27FC236}">
              <a16:creationId xmlns:a16="http://schemas.microsoft.com/office/drawing/2014/main" id="{653D7B45-C9D1-76D8-6D86-AC02BFA359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rot="16200000">
          <a:off x="0" y="2105025"/>
          <a:ext cx="487722" cy="323116"/>
        </a:xfrm>
        <a:prstGeom xmlns:a="http://schemas.openxmlformats.org/drawingml/2006/main" prst="rect">
          <a:avLst/>
        </a:prstGeom>
      </cdr:spPr>
    </cdr:pic>
  </cdr:relSizeAnchor>
</c:userShapes>
</file>

<file path=xl/drawings/drawing7.xml><?xml version="1.0" encoding="utf-8"?>
<xdr:wsDr xmlns:xdr="http://schemas.openxmlformats.org/drawingml/2006/spreadsheetDrawing" xmlns:a="http://schemas.openxmlformats.org/drawingml/2006/main">
  <xdr:twoCellAnchor>
    <xdr:from>
      <xdr:col>0</xdr:col>
      <xdr:colOff>69120</xdr:colOff>
      <xdr:row>24</xdr:row>
      <xdr:rowOff>109903</xdr:rowOff>
    </xdr:from>
    <xdr:to>
      <xdr:col>1</xdr:col>
      <xdr:colOff>65942</xdr:colOff>
      <xdr:row>42</xdr:row>
      <xdr:rowOff>3419</xdr:rowOff>
    </xdr:to>
    <xdr:graphicFrame macro="">
      <xdr:nvGraphicFramePr>
        <xdr:cNvPr id="10" name="Chart 9">
          <a:extLst>
            <a:ext uri="{FF2B5EF4-FFF2-40B4-BE49-F238E27FC236}">
              <a16:creationId xmlns:a16="http://schemas.microsoft.com/office/drawing/2014/main" id="{01A0D867-1F25-4A4F-8991-9FEF241AF7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675786</xdr:colOff>
      <xdr:row>35</xdr:row>
      <xdr:rowOff>164856</xdr:rowOff>
    </xdr:from>
    <xdr:to>
      <xdr:col>0</xdr:col>
      <xdr:colOff>1972651</xdr:colOff>
      <xdr:row>39</xdr:row>
      <xdr:rowOff>6350</xdr:rowOff>
    </xdr:to>
    <xdr:sp macro="" textlink="">
      <xdr:nvSpPr>
        <xdr:cNvPr id="11" name="TextBox 10">
          <a:extLst>
            <a:ext uri="{FF2B5EF4-FFF2-40B4-BE49-F238E27FC236}">
              <a16:creationId xmlns:a16="http://schemas.microsoft.com/office/drawing/2014/main" id="{BA0C0BF4-4CC3-47D2-8CEB-D4FB9D6563C2}"/>
            </a:ext>
          </a:extLst>
        </xdr:cNvPr>
        <xdr:cNvSpPr txBox="1"/>
      </xdr:nvSpPr>
      <xdr:spPr>
        <a:xfrm>
          <a:off x="675786" y="12880731"/>
          <a:ext cx="1296865" cy="679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Routine</a:t>
          </a:r>
        </a:p>
        <a:p>
          <a:pPr marL="0" marR="0" indent="0" algn="ctr" defTabSz="914400" eaLnBrk="1" fontAlgn="auto" latinLnBrk="0" hangingPunct="1">
            <a:lnSpc>
              <a:spcPct val="100000"/>
            </a:lnSpc>
            <a:spcBef>
              <a:spcPts val="0"/>
            </a:spcBef>
            <a:spcAft>
              <a:spcPts val="0"/>
            </a:spcAft>
            <a:buClrTx/>
            <a:buSzTx/>
            <a:buFontTx/>
            <a:buNone/>
            <a:tabLst/>
            <a:defRPr/>
          </a:pPr>
          <a:r>
            <a:rPr lang="en-AU" sz="1000" b="0" baseline="0">
              <a:solidFill>
                <a:schemeClr val="tx2"/>
              </a:solidFill>
              <a:effectLst/>
              <a:latin typeface="+mn-lt"/>
              <a:ea typeface="+mn-ea"/>
              <a:cs typeface="+mn-cs"/>
            </a:rPr>
            <a:t>contracts (low risk, low value)</a:t>
          </a:r>
          <a:endParaRPr lang="en-AU" sz="1000">
            <a:solidFill>
              <a:schemeClr val="tx2"/>
            </a:solidFill>
            <a:effectLst/>
          </a:endParaRPr>
        </a:p>
      </xdr:txBody>
    </xdr:sp>
    <xdr:clientData/>
  </xdr:twoCellAnchor>
  <xdr:twoCellAnchor>
    <xdr:from>
      <xdr:col>0</xdr:col>
      <xdr:colOff>654295</xdr:colOff>
      <xdr:row>28</xdr:row>
      <xdr:rowOff>145319</xdr:rowOff>
    </xdr:from>
    <xdr:to>
      <xdr:col>0</xdr:col>
      <xdr:colOff>1951160</xdr:colOff>
      <xdr:row>32</xdr:row>
      <xdr:rowOff>199047</xdr:rowOff>
    </xdr:to>
    <xdr:sp macro="" textlink="">
      <xdr:nvSpPr>
        <xdr:cNvPr id="12" name="TextBox 11">
          <a:extLst>
            <a:ext uri="{FF2B5EF4-FFF2-40B4-BE49-F238E27FC236}">
              <a16:creationId xmlns:a16="http://schemas.microsoft.com/office/drawing/2014/main" id="{E00BA647-E06B-4735-B528-BE86B319D339}"/>
            </a:ext>
          </a:extLst>
        </xdr:cNvPr>
        <xdr:cNvSpPr txBox="1"/>
      </xdr:nvSpPr>
      <xdr:spPr>
        <a:xfrm>
          <a:off x="654295" y="11384819"/>
          <a:ext cx="1296865" cy="891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Focused</a:t>
          </a:r>
        </a:p>
        <a:p>
          <a:pPr algn="ctr"/>
          <a:r>
            <a:rPr lang="en-AU" sz="1000" b="0">
              <a:solidFill>
                <a:schemeClr val="tx2"/>
              </a:solidFill>
            </a:rPr>
            <a:t>(high risk,</a:t>
          </a:r>
          <a:r>
            <a:rPr lang="en-AU" sz="1000" b="0" baseline="0">
              <a:solidFill>
                <a:schemeClr val="tx2"/>
              </a:solidFill>
            </a:rPr>
            <a:t> low value)</a:t>
          </a:r>
          <a:r>
            <a:rPr lang="en-AU" sz="1000" b="0">
              <a:solidFill>
                <a:schemeClr val="tx2"/>
              </a:solidFill>
            </a:rPr>
            <a:t> </a:t>
          </a:r>
          <a:endParaRPr lang="en-AU" sz="700" b="0">
            <a:solidFill>
              <a:schemeClr val="tx2"/>
            </a:solidFill>
          </a:endParaRPr>
        </a:p>
      </xdr:txBody>
    </xdr:sp>
    <xdr:clientData/>
  </xdr:twoCellAnchor>
  <xdr:twoCellAnchor>
    <xdr:from>
      <xdr:col>0</xdr:col>
      <xdr:colOff>2345106</xdr:colOff>
      <xdr:row>28</xdr:row>
      <xdr:rowOff>140922</xdr:rowOff>
    </xdr:from>
    <xdr:to>
      <xdr:col>0</xdr:col>
      <xdr:colOff>3286125</xdr:colOff>
      <xdr:row>33</xdr:row>
      <xdr:rowOff>74734</xdr:rowOff>
    </xdr:to>
    <xdr:sp macro="" textlink="">
      <xdr:nvSpPr>
        <xdr:cNvPr id="13" name="TextBox 12">
          <a:extLst>
            <a:ext uri="{FF2B5EF4-FFF2-40B4-BE49-F238E27FC236}">
              <a16:creationId xmlns:a16="http://schemas.microsoft.com/office/drawing/2014/main" id="{E88565D1-B284-40C1-B979-585F263EA011}"/>
            </a:ext>
          </a:extLst>
        </xdr:cNvPr>
        <xdr:cNvSpPr txBox="1"/>
      </xdr:nvSpPr>
      <xdr:spPr>
        <a:xfrm>
          <a:off x="2345106" y="11380422"/>
          <a:ext cx="941019" cy="991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Strategic</a:t>
          </a:r>
        </a:p>
        <a:p>
          <a:pPr marL="0" marR="0" indent="0" algn="ctr" defTabSz="914400" eaLnBrk="1" fontAlgn="auto" latinLnBrk="0" hangingPunct="1">
            <a:lnSpc>
              <a:spcPct val="100000"/>
            </a:lnSpc>
            <a:spcBef>
              <a:spcPts val="0"/>
            </a:spcBef>
            <a:spcAft>
              <a:spcPts val="0"/>
            </a:spcAft>
            <a:buClrTx/>
            <a:buSzTx/>
            <a:buFontTx/>
            <a:buNone/>
            <a:tabLst/>
            <a:defRPr/>
          </a:pPr>
          <a:r>
            <a:rPr lang="en-AU" sz="1000" b="0" baseline="0">
              <a:solidFill>
                <a:schemeClr val="tx2"/>
              </a:solidFill>
              <a:effectLst/>
              <a:latin typeface="+mn-lt"/>
              <a:ea typeface="+mn-ea"/>
              <a:cs typeface="+mn-cs"/>
            </a:rPr>
            <a:t>(high risk, high value )</a:t>
          </a:r>
          <a:endParaRPr lang="en-AU" sz="1000" b="1">
            <a:solidFill>
              <a:schemeClr val="tx2"/>
            </a:solidFill>
          </a:endParaRPr>
        </a:p>
      </xdr:txBody>
    </xdr:sp>
    <xdr:clientData/>
  </xdr:twoCellAnchor>
  <xdr:twoCellAnchor>
    <xdr:from>
      <xdr:col>0</xdr:col>
      <xdr:colOff>1435591</xdr:colOff>
      <xdr:row>40</xdr:row>
      <xdr:rowOff>173406</xdr:rowOff>
    </xdr:from>
    <xdr:to>
      <xdr:col>0</xdr:col>
      <xdr:colOff>2526569</xdr:colOff>
      <xdr:row>42</xdr:row>
      <xdr:rowOff>25646</xdr:rowOff>
    </xdr:to>
    <xdr:sp macro="" textlink="">
      <xdr:nvSpPr>
        <xdr:cNvPr id="14" name="TextBox 13">
          <a:extLst>
            <a:ext uri="{FF2B5EF4-FFF2-40B4-BE49-F238E27FC236}">
              <a16:creationId xmlns:a16="http://schemas.microsoft.com/office/drawing/2014/main" id="{CD914AAC-A791-4B61-AAA0-9258FF3343E4}"/>
            </a:ext>
          </a:extLst>
        </xdr:cNvPr>
        <xdr:cNvSpPr txBox="1"/>
      </xdr:nvSpPr>
      <xdr:spPr>
        <a:xfrm>
          <a:off x="1435591" y="13927506"/>
          <a:ext cx="1090978" cy="271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0">
              <a:solidFill>
                <a:sysClr val="windowText" lastClr="000000"/>
              </a:solidFill>
              <a:latin typeface="Public Sans" pitchFamily="2" charset="0"/>
            </a:rPr>
            <a:t>Value</a:t>
          </a:r>
        </a:p>
      </xdr:txBody>
    </xdr:sp>
    <xdr:clientData/>
  </xdr:twoCellAnchor>
  <xdr:twoCellAnchor>
    <xdr:from>
      <xdr:col>0</xdr:col>
      <xdr:colOff>65942</xdr:colOff>
      <xdr:row>31</xdr:row>
      <xdr:rowOff>174142</xdr:rowOff>
    </xdr:from>
    <xdr:to>
      <xdr:col>0</xdr:col>
      <xdr:colOff>315057</xdr:colOff>
      <xdr:row>35</xdr:row>
      <xdr:rowOff>163640</xdr:rowOff>
    </xdr:to>
    <xdr:sp macro="" textlink="">
      <xdr:nvSpPr>
        <xdr:cNvPr id="15" name="TextBox 14">
          <a:extLst>
            <a:ext uri="{FF2B5EF4-FFF2-40B4-BE49-F238E27FC236}">
              <a16:creationId xmlns:a16="http://schemas.microsoft.com/office/drawing/2014/main" id="{96993ED9-2A22-4965-8BCF-A720A1D35D07}"/>
            </a:ext>
          </a:extLst>
        </xdr:cNvPr>
        <xdr:cNvSpPr txBox="1"/>
      </xdr:nvSpPr>
      <xdr:spPr>
        <a:xfrm rot="16200000">
          <a:off x="-223349" y="12541133"/>
          <a:ext cx="827698" cy="249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0">
              <a:solidFill>
                <a:sysClr val="windowText" lastClr="000000"/>
              </a:solidFill>
              <a:latin typeface="Public Sans" pitchFamily="2" charset="0"/>
            </a:rPr>
            <a:t>Risk</a:t>
          </a:r>
        </a:p>
      </xdr:txBody>
    </xdr:sp>
    <xdr:clientData/>
  </xdr:twoCellAnchor>
  <xdr:twoCellAnchor>
    <xdr:from>
      <xdr:col>0</xdr:col>
      <xdr:colOff>2184156</xdr:colOff>
      <xdr:row>35</xdr:row>
      <xdr:rowOff>136037</xdr:rowOff>
    </xdr:from>
    <xdr:to>
      <xdr:col>0</xdr:col>
      <xdr:colOff>3482975</xdr:colOff>
      <xdr:row>38</xdr:row>
      <xdr:rowOff>158750</xdr:rowOff>
    </xdr:to>
    <xdr:sp macro="" textlink="">
      <xdr:nvSpPr>
        <xdr:cNvPr id="16" name="TextBox 15">
          <a:extLst>
            <a:ext uri="{FF2B5EF4-FFF2-40B4-BE49-F238E27FC236}">
              <a16:creationId xmlns:a16="http://schemas.microsoft.com/office/drawing/2014/main" id="{725ACE1F-39BE-48AD-A16B-4E641EE50C82}"/>
            </a:ext>
          </a:extLst>
        </xdr:cNvPr>
        <xdr:cNvSpPr txBox="1"/>
      </xdr:nvSpPr>
      <xdr:spPr>
        <a:xfrm>
          <a:off x="2184156" y="12851912"/>
          <a:ext cx="1298819" cy="6418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200" b="1">
              <a:solidFill>
                <a:schemeClr val="tx2"/>
              </a:solidFill>
            </a:rPr>
            <a:t>Leveraged</a:t>
          </a:r>
          <a:endParaRPr lang="en-AU" sz="1200" b="1" baseline="0">
            <a:solidFill>
              <a:schemeClr val="tx2"/>
            </a:solidFill>
          </a:endParaRPr>
        </a:p>
        <a:p>
          <a:pPr algn="ctr"/>
          <a:r>
            <a:rPr lang="en-AU" sz="1000" b="0" baseline="0">
              <a:solidFill>
                <a:schemeClr val="tx2"/>
              </a:solidFill>
            </a:rPr>
            <a:t>(low risk, high value) </a:t>
          </a:r>
          <a:endParaRPr lang="en-AU" sz="1000" b="0">
            <a:solidFill>
              <a:schemeClr val="tx2"/>
            </a:solidFill>
          </a:endParaRPr>
        </a:p>
      </xdr:txBody>
    </xdr:sp>
    <xdr:clientData/>
  </xdr:twoCellAnchor>
  <xdr:twoCellAnchor editAs="oneCell">
    <xdr:from>
      <xdr:col>1</xdr:col>
      <xdr:colOff>146538</xdr:colOff>
      <xdr:row>24</xdr:row>
      <xdr:rowOff>49644</xdr:rowOff>
    </xdr:from>
    <xdr:to>
      <xdr:col>3</xdr:col>
      <xdr:colOff>2647132</xdr:colOff>
      <xdr:row>40</xdr:row>
      <xdr:rowOff>97447</xdr:rowOff>
    </xdr:to>
    <xdr:pic>
      <xdr:nvPicPr>
        <xdr:cNvPr id="17" name="Picture 16">
          <a:extLst>
            <a:ext uri="{FF2B5EF4-FFF2-40B4-BE49-F238E27FC236}">
              <a16:creationId xmlns:a16="http://schemas.microsoft.com/office/drawing/2014/main" id="{3E71A4DF-9AF6-4E13-88A3-EFF28FA35B4B}"/>
            </a:ext>
          </a:extLst>
        </xdr:cNvPr>
        <xdr:cNvPicPr>
          <a:picLocks noChangeAspect="1"/>
        </xdr:cNvPicPr>
      </xdr:nvPicPr>
      <xdr:blipFill>
        <a:blip xmlns:r="http://schemas.openxmlformats.org/officeDocument/2006/relationships" r:embed="rId2"/>
        <a:stretch>
          <a:fillRect/>
        </a:stretch>
      </xdr:blipFill>
      <xdr:spPr>
        <a:xfrm>
          <a:off x="3562838" y="8095094"/>
          <a:ext cx="6647144" cy="3038653"/>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0.53431</cdr:x>
      <cdr:y>0.13879</cdr:y>
    </cdr:from>
    <cdr:to>
      <cdr:x>0.53636</cdr:x>
      <cdr:y>0.90336</cdr:y>
    </cdr:to>
    <cdr:cxnSp macro="">
      <cdr:nvCxnSpPr>
        <cdr:cNvPr id="9" name="Straight Connector 8">
          <a:extLst xmlns:a="http://schemas.openxmlformats.org/drawingml/2006/main">
            <a:ext uri="{FF2B5EF4-FFF2-40B4-BE49-F238E27FC236}">
              <a16:creationId xmlns:a16="http://schemas.microsoft.com/office/drawing/2014/main" id="{8615AE14-77B5-4C79-ABB3-8627D30E85D1}"/>
            </a:ext>
          </a:extLst>
        </cdr:cNvPr>
        <cdr:cNvCxnSpPr/>
      </cdr:nvCxnSpPr>
      <cdr:spPr>
        <a:xfrm xmlns:a="http://schemas.openxmlformats.org/drawingml/2006/main">
          <a:off x="1909149" y="562586"/>
          <a:ext cx="7327" cy="3099289"/>
        </a:xfrm>
        <a:prstGeom xmlns:a="http://schemas.openxmlformats.org/drawingml/2006/main" prst="line">
          <a:avLst/>
        </a:prstGeom>
        <a:ln xmlns:a="http://schemas.openxmlformats.org/drawingml/2006/main" w="12700">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0.13445</cdr:x>
      <cdr:y>0.52378</cdr:y>
    </cdr:from>
    <cdr:to>
      <cdr:x>0.94238</cdr:x>
      <cdr:y>0.52378</cdr:y>
    </cdr:to>
    <cdr:cxnSp macro="">
      <cdr:nvCxnSpPr>
        <cdr:cNvPr id="11" name="Straight Connector 10">
          <a:extLst xmlns:a="http://schemas.openxmlformats.org/drawingml/2006/main">
            <a:ext uri="{FF2B5EF4-FFF2-40B4-BE49-F238E27FC236}">
              <a16:creationId xmlns:a16="http://schemas.microsoft.com/office/drawing/2014/main" id="{B2EBBABE-DD28-434A-A219-274E6ED311E5}"/>
            </a:ext>
          </a:extLst>
        </cdr:cNvPr>
        <cdr:cNvCxnSpPr/>
      </cdr:nvCxnSpPr>
      <cdr:spPr>
        <a:xfrm xmlns:a="http://schemas.openxmlformats.org/drawingml/2006/main">
          <a:off x="480398" y="2123221"/>
          <a:ext cx="2886809" cy="0"/>
        </a:xfrm>
        <a:prstGeom xmlns:a="http://schemas.openxmlformats.org/drawingml/2006/main" prst="line">
          <a:avLst/>
        </a:prstGeom>
        <a:ln xmlns:a="http://schemas.openxmlformats.org/drawingml/2006/main" w="12700">
          <a:prstDash val="lg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3" Type="http://schemas.openxmlformats.org/officeDocument/2006/relationships/externalLinkPath" Target="https://nswgov.sharepoint.com/sites/DFSINSWPCapabilityDevelopment/Shared%20Documents/General/Projects/Contract%20Management%20Standard/Source%20material/Tools%20and%20templates/TAFE%20CM%20tools%20and%20templates/Risk%20Value%20Matrix%20-%20TAFE%20-%20Editable%20Version.xlsm" TargetMode="External"/><Relationship Id="rId2" Type="http://schemas.microsoft.com/office/2019/04/relationships/externalLinkLongPath" Target="/sites/DFSINSWPCapabilityDevelopment/Shared%20Documents/General/Projects/Contract%20Management%20Standard/Source%20material/Tools%20and%20templates/TAFE%20CM%20tools%20and%20templates/Risk%20Value%20Matrix%20-%20TAFE%20-%20Editable%20Version.xlsm?2BEB1965" TargetMode="External"/><Relationship Id="rId1" Type="http://schemas.openxmlformats.org/officeDocument/2006/relationships/externalLinkPath" Target="file:///\\2BEB1965\Risk%20Value%20Matrix%20-%20TAFE%20-%20Editable%20Version.xlsm" TargetMode="External"/><Relationship Id="rId4" Type="http://schemas.openxmlformats.org/officeDocument/2006/relationships/externalLinkPath" Target="../../../../../../DFSINSWPCapabilityDevelopment/Shared%20Documents/General/Projects/Contract%20Management%20Standard/Source%20material/Tools%20and%20templates/TAFE%20CM%20tools%20and%20templates/Risk%20Value%20Matrix%20-%20TAFE%20-%20Editable%20Vers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VRM - Category"/>
      <sheetName val="RVM - Sourcing "/>
      <sheetName val="RVM- Contract"/>
      <sheetName val="question list and score"/>
    </sheetNames>
    <sheetDataSet>
      <sheetData sheetId="0">
        <row r="4">
          <cell r="B4" t="str">
            <v>[e.g. Professional  Services]</v>
          </cell>
        </row>
        <row r="6">
          <cell r="C6">
            <v>33</v>
          </cell>
        </row>
        <row r="14">
          <cell r="C14">
            <v>30</v>
          </cell>
        </row>
      </sheetData>
      <sheetData sheetId="1"/>
      <sheetData sheetId="2"/>
      <sheetData sheetId="3">
        <row r="1">
          <cell r="M1"/>
          <cell r="N1"/>
          <cell r="AB1"/>
          <cell r="AC1"/>
          <cell r="AE1"/>
          <cell r="AF1"/>
        </row>
        <row r="2">
          <cell r="A2" t="str">
            <v>Q1. Do the specifications of the goods/services in the category require customisation?</v>
          </cell>
          <cell r="D2" t="str">
            <v>Q2. Is the category of goods/services critical to the organisation and/or its core operations?</v>
          </cell>
          <cell r="G2" t="str">
            <v>Q3. Is the category of goods/services being purchased from a competitive market?  Competitive market includes consideration of substitute goods/services and the suppliers within that market</v>
          </cell>
          <cell r="J2" t="str">
            <v>Q4. Will the purchase(s) within the category impact the local market?</v>
          </cell>
          <cell r="M2" t="str">
            <v>Q5. Would there be a significant interruption to the organisation’s core operations if the supplier(s) defaults?</v>
          </cell>
          <cell r="N2" t="str">
            <v>Score</v>
          </cell>
          <cell r="P2" t="str">
            <v>Q6. Are there local industry considerations with this category? E.g. recognise the impact of international suppliers on participation by local businesses.</v>
          </cell>
          <cell r="S2" t="str">
            <v>Q7. What level of confidence do stakeholders and/or the community (if relevant) have that the required outcome(s) will be delivered?</v>
          </cell>
          <cell r="V2" t="str">
            <v>Q8. What is the total cost of ownership (TCO) for this category of goods/services?
(See Procurement Guide - Value for Money for further information if required)</v>
          </cell>
          <cell r="Y2" t="str">
            <v>Q9. Is the non cost value of this category of goods/services  high? (Examples of non-cost factors include fitness for purpose, quality, delivery, service, support and sustainability impacts) (See Procurement Guide - Value for Money for further information if required)</v>
          </cell>
          <cell r="AB2" t="str">
            <v>Q10. Would it be beneficial to aggregate demand for this category within an organisation or across organisations?</v>
          </cell>
          <cell r="AC2" t="str">
            <v>Score</v>
          </cell>
          <cell r="AE2" t="str">
            <v>Q11. Is the purchase of the goods/services within the category consistent with the Government's priorities and objectives (economic, environmental and social) as identified in the Queensland Procurement Policy, State Procurement Plan and State Category Plans?</v>
          </cell>
          <cell r="AF2" t="str">
            <v>Score</v>
          </cell>
        </row>
        <row r="3">
          <cell r="A3" t="str">
            <v>No, requirements are standard (e.g. off the shelf product, standard service)</v>
          </cell>
          <cell r="D3" t="str">
            <v>No, the category of goods/services are of low criticality (i.e. minor or insignificant) to the organisation or core operations  (e.g. generally used in back-office functions or are consumables)</v>
          </cell>
          <cell r="G3" t="str">
            <v>Yes, there is a highly competitive market with many suitable substitutes or suppliers</v>
          </cell>
          <cell r="J3" t="str">
            <v>No, the procurement will not be material to the market.  Typically no impact on local market.</v>
          </cell>
          <cell r="M3" t="str">
            <v>No, the time to transition to an alternate supplier would be minimal, or a back up supplier will be in place</v>
          </cell>
          <cell r="N3">
            <v>0</v>
          </cell>
          <cell r="P3" t="str">
            <v>No.  Either not applicable, or international suppliers are an established part of the market or the market is not currently attractive to international suppliers</v>
          </cell>
          <cell r="S3" t="str">
            <v>None or Low:  The community and/or stakeholders have little or no confidence that the required outcome(s) will be delivered</v>
          </cell>
          <cell r="V3" t="str">
            <v>LOW:  TCO of this category of goods/services is of low value, (e.g. minimal support or maintenance requirements).</v>
          </cell>
          <cell r="AB3" t="str">
            <v>Demand aggregation should not occur: (1) specs. too complex/novel (2) insufficient demand/economies of scale to benefit (3) good/service is organisation specific limited benefit (4) potential to create a monopoly (5) cost outweighs the benefit</v>
          </cell>
          <cell r="AC3">
            <v>0</v>
          </cell>
          <cell r="AE3" t="str">
            <v>Purchase of the goods/services has no (or very little) alignment with priorities or objectives of Government</v>
          </cell>
          <cell r="AF3">
            <v>0</v>
          </cell>
        </row>
        <row r="4">
          <cell r="A4" t="str">
            <v xml:space="preserve">Yes, however the goods/services only require a low level of customisation  (e.g. small/minor configuration or specialisation) </v>
          </cell>
          <cell r="D4" t="str">
            <v>Yes, the category of goods/services are of moderate criticality to the organisation and/or core operations.  (E.g. may involve servicing or maintaining a critical asset)</v>
          </cell>
          <cell r="G4" t="str">
            <v>Yes, there is a competitive market where at least 3-5 suitable substitutes or suppliers exist</v>
          </cell>
          <cell r="J4" t="str">
            <v>No, the procurement will be material to the market but will not impact the competitive landscape.  There is potential for impact on local suppliers.</v>
          </cell>
          <cell r="M4" t="str">
            <v>No, because the time to transition to an alternate supplier would be acceptable</v>
          </cell>
          <cell r="N4">
            <v>4</v>
          </cell>
          <cell r="P4" t="str">
            <v>Yes, changes to the level of international market participation will impact local suppliers</v>
          </cell>
          <cell r="S4" t="str">
            <v xml:space="preserve">Some:  The community and/or stakeholders have some confidence that the required outcome(s) will be delivered </v>
          </cell>
          <cell r="V4" t="str">
            <v>MODERATE: TCO of this category of goods/services is of moderate value (e.g. top 20 categories for the organisation). There may be a high volume of low value transactions.  Include implementation costs across multiple organisations in TCO calculations</v>
          </cell>
          <cell r="AB4" t="str">
            <v>Yes, economies of scale can be achieved from demand aggregation, such as lowering cost of goods/services and/or reducing procurement costs</v>
          </cell>
          <cell r="AC4">
            <v>6</v>
          </cell>
          <cell r="AE4" t="str">
            <v>Purchase of the goods/services indirectly supports the priorities/objectives of Government. (E.g. goods/services relate to indirect spend,  consumables, support functions).</v>
          </cell>
          <cell r="AF4">
            <v>4</v>
          </cell>
        </row>
        <row r="5">
          <cell r="A5" t="str">
            <v>Yes, the goods/services require a medium level of customisation/specialisation (which is not minor, but is not substantial either)</v>
          </cell>
          <cell r="D5" t="str">
            <v xml:space="preserve">Yes, the category of goods/services are highly critical (i.e. fundamental) to the organisation and/or core operations  (e.g. direct impact on critical front line services) </v>
          </cell>
          <cell r="G5" t="str">
            <v xml:space="preserve">Yes, the market is competitive but highly concentrated - there are limited (&lt;3) suitable substitutes or suppliers </v>
          </cell>
          <cell r="J5" t="str">
            <v>Yes, the procurement has potential to significantly impact the market and may result in a reduction in competition between existing suppliers</v>
          </cell>
          <cell r="M5" t="str">
            <v>Yes, there would be an interruption (of moderate risk) to the organisation’s core operations, due to the time to transition to a new supplier</v>
          </cell>
          <cell r="N5">
            <v>8</v>
          </cell>
          <cell r="P5"/>
          <cell r="S5" t="str">
            <v>High:  The community and/or stakeholders have a high level of confidence that the required outcome(s) will be delivered</v>
          </cell>
          <cell r="V5" t="str">
            <v>MED-HIGH:  TCO of the category of goods/services is of med-high value (e.g. top 10 categories for the organisation).  Might require specialised/dedicated skills to manage the procurement/contract.</v>
          </cell>
          <cell r="AB5" t="str">
            <v>Yes, aggregation may be possible across organisations (e.g. establishing a Whole of Government arrangement), or through bundling products/categories.  This may increase competition and better leverage economies of scale.</v>
          </cell>
          <cell r="AC5">
            <v>12</v>
          </cell>
          <cell r="AE5" t="str">
            <v>Partly, purchase of the goods/services aligns with some of the priorities/objectives of Government. May be some trade-off between objectives of the procurement for the organisation and Govt environmental, social or economic policies.</v>
          </cell>
          <cell r="AF5">
            <v>8</v>
          </cell>
        </row>
        <row r="6">
          <cell r="A6" t="str">
            <v>Yes, the goods/services require substantial customisation (e.g. complex or novel).  Or scope of specifications are not fully known (e.g. supplier innovation required).</v>
          </cell>
          <cell r="D6"/>
          <cell r="G6" t="str">
            <v>No, only one suitable substitute or supplier has been identified and qualified  (e.g. where prior intellectual property has been co-developed with a supplier)</v>
          </cell>
          <cell r="J6" t="str">
            <v xml:space="preserve">Yes, the procurement is likely to result in the creation of a monopoly or potential market power by government </v>
          </cell>
          <cell r="M6" t="str">
            <v>Yes, there would be a significant interruption (major or severe risk) to the organisation’s core operations with a high transition time to an alternate supplier</v>
          </cell>
          <cell r="N6">
            <v>12</v>
          </cell>
          <cell r="P6"/>
          <cell r="S6"/>
          <cell r="V6" t="str">
            <v>HIGH: TCO of the category  of goods/services is of high value (e.g. top 5 categories for the organisation). Might require specialised/dedicated skills to manage the procurement/contract.</v>
          </cell>
          <cell r="AB6"/>
          <cell r="AC6"/>
          <cell r="AE6" t="str">
            <v>Yes, purchase of the goods/services directly aligns with and promotes the priorities and objectives of Government</v>
          </cell>
          <cell r="AF6">
            <v>12</v>
          </cell>
        </row>
        <row r="7">
          <cell r="A7"/>
          <cell r="D7"/>
          <cell r="G7"/>
          <cell r="J7"/>
          <cell r="M7"/>
          <cell r="N7"/>
          <cell r="P7"/>
          <cell r="S7"/>
          <cell r="V7" t="str">
            <v>VERY HIGH: TCO for the goods/services is of very high value (e.g. top 3 categories for the organisation) and might require specialised/dedicated skills to manage the procurement/contract.</v>
          </cell>
          <cell r="AB7"/>
          <cell r="AC7"/>
          <cell r="AE7"/>
          <cell r="AF7"/>
        </row>
        <row r="8">
          <cell r="A8"/>
          <cell r="D8"/>
          <cell r="G8"/>
          <cell r="J8"/>
          <cell r="M8"/>
          <cell r="N8"/>
          <cell r="P8"/>
          <cell r="S8"/>
          <cell r="V8"/>
          <cell r="AB8"/>
          <cell r="AC8"/>
          <cell r="AE8"/>
          <cell r="AF8"/>
        </row>
        <row r="9">
          <cell r="AB9"/>
        </row>
        <row r="11">
          <cell r="M11"/>
          <cell r="N11"/>
          <cell r="AB11"/>
          <cell r="AC11"/>
          <cell r="AE11"/>
          <cell r="AF11"/>
        </row>
        <row r="12">
          <cell r="A12" t="str">
            <v>Q1. Do the specifications of the goods/services require customisation?</v>
          </cell>
          <cell r="D12" t="str">
            <v>Q2. Are the goods/services critical to the organisation and/or its core operations?</v>
          </cell>
          <cell r="G12" t="str">
            <v>Q3. Are the goods/services being purchased from a competitive market?  Competitive market includes consideration of substitute goods/services and the suppliers within that market</v>
          </cell>
          <cell r="J12" t="str">
            <v>Q4. Will the purchase(s) impact the market?</v>
          </cell>
          <cell r="M12" t="str">
            <v>Q5. Would there be a significant interruption to the organisation’s core operations if the supplier defaults?</v>
          </cell>
          <cell r="N12" t="str">
            <v>Score</v>
          </cell>
          <cell r="P12" t="str">
            <v>Q6. Are there local industry considerations with this purchase? E.g. recognise the impact of international suppliers on participation by local businesses.</v>
          </cell>
          <cell r="S12" t="str">
            <v>Q7. What level of confidence do stakeholders and/or the community (if relevant) have that the required outcome(s) will be delivered?</v>
          </cell>
          <cell r="V12" t="str">
            <v xml:space="preserve">Q8. What is the total cost of ownership (TCO) for the goods/services?
</v>
          </cell>
          <cell r="Y12" t="str">
            <v xml:space="preserve">Q9. Is the non cost value of the goods/services high? (Examples of non-cost factors include fitness for purpose, quality, delivery, service, support and sustainability impacts) </v>
          </cell>
          <cell r="AB12" t="str">
            <v>Q10. Would it be beneficial to aggregate demand within an organisation or across organisations?</v>
          </cell>
          <cell r="AC12" t="str">
            <v>Score</v>
          </cell>
          <cell r="AE12" t="str">
            <v>Q11. Is the purchase of the goods/services consistent with the Government's priorities and objectives (economic, environmental and social)  and/or the revelvant (if applicable) NSW Government or Departmental Category Plans?</v>
          </cell>
          <cell r="AF12" t="str">
            <v>Score</v>
          </cell>
        </row>
        <row r="13">
          <cell r="M13" t="str">
            <v>No, the time to transition to an alternate supplier would be minimal, or a back up supplier will be in place</v>
          </cell>
          <cell r="N13">
            <v>0</v>
          </cell>
          <cell r="AB13" t="str">
            <v>Demand aggregation should not occur: (1) specs. too complex/novel (2) insufficient demand/economies of scale to benefit (3) good/service is organisation specific limited benefit (4) potential to create a monopoly (5) cost outweighs the benefit</v>
          </cell>
          <cell r="AC13">
            <v>0</v>
          </cell>
          <cell r="AE13" t="str">
            <v>Purchase of the goods/services has no (or very little) alignment with priorities or objectives of Government and relevant Category Plans</v>
          </cell>
          <cell r="AF13">
            <v>0</v>
          </cell>
        </row>
        <row r="14">
          <cell r="M14" t="str">
            <v>No, because the time to transition to an alternate supplier would be acceptable</v>
          </cell>
          <cell r="N14">
            <v>4</v>
          </cell>
          <cell r="AB14" t="str">
            <v>Yes, economies of scale can be achieved from demand aggregation, such as lowering cost of goods/services and/or reducing procurement costs</v>
          </cell>
          <cell r="AC14">
            <v>6</v>
          </cell>
          <cell r="AE14" t="str">
            <v>Purchase of the goods/services indirectly supports the priorities/objectives of Government and relevant Category Plans. (E.g. goods/services relate to indirect spend, support functions).</v>
          </cell>
          <cell r="AF14">
            <v>4</v>
          </cell>
        </row>
        <row r="15">
          <cell r="M15" t="str">
            <v>Yes, there would be an interruption (of moderate risk) to the organisation’s core operations, due to the time to transition to a new supplier</v>
          </cell>
          <cell r="N15">
            <v>8</v>
          </cell>
          <cell r="AB15" t="str">
            <v>Yes, aggregation may be possible across organisations (e.g. establishing a Whole of Government arrangement), or through bundling products/categories.  This may increase competition and better leverage economies of scale.</v>
          </cell>
          <cell r="AC15">
            <v>12</v>
          </cell>
          <cell r="AE15" t="str">
            <v>Partly, purchase of goods/services aligns with some of the priorities/objectives of government and relevant Category Plan.
May be some trade-off between objectives of the procurement for the organisation and Govt environmental, social or economic policies</v>
          </cell>
          <cell r="AF15">
            <v>8</v>
          </cell>
        </row>
        <row r="16">
          <cell r="M16" t="str">
            <v>Yes, there would be a significant interruption (major or severe risk) to the organisation’s core operations with a high transition time to an alternate supplier</v>
          </cell>
          <cell r="N16">
            <v>12</v>
          </cell>
          <cell r="AB16"/>
          <cell r="AC16"/>
          <cell r="AE16" t="str">
            <v>Yes, purchase of the goods/services directly aligns with and promotes the priorities and objectives of Government and relevant Category Plans</v>
          </cell>
          <cell r="AF16">
            <v>12</v>
          </cell>
        </row>
        <row r="17">
          <cell r="M17"/>
          <cell r="N17"/>
          <cell r="AB17"/>
          <cell r="AC17"/>
          <cell r="AE17"/>
          <cell r="AF17"/>
        </row>
        <row r="18">
          <cell r="M18"/>
          <cell r="N18"/>
          <cell r="AB18"/>
          <cell r="AC18"/>
          <cell r="AE18"/>
          <cell r="AF18"/>
        </row>
        <row r="20">
          <cell r="M20"/>
          <cell r="N20"/>
          <cell r="AB20"/>
          <cell r="AC20"/>
          <cell r="AE20"/>
          <cell r="AF20"/>
        </row>
        <row r="21">
          <cell r="M21" t="str">
            <v>Q5. What is the risk to people (e.g. health, welfare, safety) if the supplier defaults?  (Assess this using the risk assessment framework within your organisation)</v>
          </cell>
          <cell r="N21" t="str">
            <v>Score</v>
          </cell>
          <cell r="AB21" t="str">
            <v>Q10.  [This has been left blank in case other questions need to be included in the VRM for contracts.  If so, scoring of questions will need to be adjusted]</v>
          </cell>
          <cell r="AC21" t="str">
            <v>Score</v>
          </cell>
          <cell r="AE21" t="str">
            <v>Q11.  [This has been left blank in case other questions need to be included in the VRM for contracts.  If so, scoring of questions will need to be adjusted]</v>
          </cell>
          <cell r="AF21" t="str">
            <v>Score</v>
          </cell>
        </row>
        <row r="22">
          <cell r="M22" t="str">
            <v>Low risk or not applicable</v>
          </cell>
          <cell r="N22">
            <v>0</v>
          </cell>
          <cell r="AB22" t="str">
            <v>Option A</v>
          </cell>
          <cell r="AC22">
            <v>0</v>
          </cell>
          <cell r="AE22" t="str">
            <v>Option A</v>
          </cell>
          <cell r="AF22">
            <v>0</v>
          </cell>
        </row>
        <row r="23">
          <cell r="M23" t="str">
            <v>Medium risk</v>
          </cell>
          <cell r="N23">
            <v>4</v>
          </cell>
          <cell r="AB23" t="str">
            <v>Option B</v>
          </cell>
          <cell r="AC23">
            <v>0</v>
          </cell>
          <cell r="AE23" t="str">
            <v>Option B</v>
          </cell>
          <cell r="AF23">
            <v>0</v>
          </cell>
        </row>
        <row r="24">
          <cell r="M24" t="str">
            <v>High risk</v>
          </cell>
          <cell r="N24">
            <v>8</v>
          </cell>
          <cell r="AB24" t="str">
            <v>Option C</v>
          </cell>
          <cell r="AC24">
            <v>0</v>
          </cell>
          <cell r="AE24" t="str">
            <v>Option C</v>
          </cell>
          <cell r="AF24">
            <v>0</v>
          </cell>
        </row>
        <row r="25">
          <cell r="M25"/>
          <cell r="N25">
            <v>0</v>
          </cell>
          <cell r="AB25"/>
          <cell r="AC25"/>
          <cell r="AE25" t="str">
            <v>Option D</v>
          </cell>
          <cell r="AF25">
            <v>0</v>
          </cell>
        </row>
        <row r="26">
          <cell r="M26"/>
          <cell r="N26"/>
          <cell r="AB26"/>
          <cell r="AC26"/>
          <cell r="AE26"/>
          <cell r="AF26"/>
        </row>
        <row r="27">
          <cell r="M27"/>
          <cell r="N27"/>
          <cell r="AB27"/>
          <cell r="AC27"/>
          <cell r="AE27"/>
          <cell r="AF27"/>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S">
  <a:themeElements>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NSWP_Capability@treasury.nsw.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EF55-6293-4A63-B5F1-11E84967A5E1}">
  <dimension ref="B2:D20"/>
  <sheetViews>
    <sheetView tabSelected="1" topLeftCell="A2" workbookViewId="0">
      <selection activeCell="B10" sqref="B10:C10"/>
    </sheetView>
  </sheetViews>
  <sheetFormatPr defaultColWidth="8.7265625" defaultRowHeight="12.5" x14ac:dyDescent="0.25"/>
  <cols>
    <col min="1" max="1" width="4.453125" style="2" customWidth="1"/>
    <col min="2" max="2" width="38.26953125" style="2" customWidth="1"/>
    <col min="3" max="3" width="76.54296875" style="2" customWidth="1"/>
    <col min="4" max="5" width="38.26953125" style="2" customWidth="1"/>
    <col min="6" max="16384" width="8.7265625" style="2"/>
  </cols>
  <sheetData>
    <row r="2" spans="2:4" ht="105" customHeight="1" x14ac:dyDescent="0.25">
      <c r="B2" s="1"/>
      <c r="C2" s="1"/>
    </row>
    <row r="4" spans="2:4" ht="13" thickBot="1" x14ac:dyDescent="0.3"/>
    <row r="5" spans="2:4" ht="31.5" customHeight="1" x14ac:dyDescent="0.45">
      <c r="B5" s="21" t="s">
        <v>0</v>
      </c>
      <c r="C5" s="31"/>
      <c r="D5" s="32"/>
    </row>
    <row r="6" spans="2:4" ht="30.65" customHeight="1" x14ac:dyDescent="0.45">
      <c r="B6" s="22" t="s">
        <v>1</v>
      </c>
      <c r="C6" s="23" t="s">
        <v>143</v>
      </c>
      <c r="D6" s="32"/>
    </row>
    <row r="7" spans="2:4" ht="30.65" customHeight="1" x14ac:dyDescent="0.45">
      <c r="B7" s="22" t="s">
        <v>2</v>
      </c>
      <c r="C7" s="156" t="s">
        <v>3</v>
      </c>
      <c r="D7" s="32"/>
    </row>
    <row r="8" spans="2:4" ht="30.65" customHeight="1" thickBot="1" x14ac:dyDescent="0.5">
      <c r="B8" s="157" t="s">
        <v>4</v>
      </c>
      <c r="C8" s="158" t="s">
        <v>5</v>
      </c>
      <c r="D8" s="32"/>
    </row>
    <row r="9" spans="2:4" ht="17" x14ac:dyDescent="0.45">
      <c r="B9" s="25"/>
      <c r="C9" s="26"/>
      <c r="D9" s="32"/>
    </row>
    <row r="10" spans="2:4" ht="201.75" customHeight="1" x14ac:dyDescent="0.25">
      <c r="B10" s="141" t="s">
        <v>168</v>
      </c>
      <c r="C10" s="141"/>
      <c r="D10" s="27"/>
    </row>
    <row r="11" spans="2:4" ht="17.5" thickBot="1" x14ac:dyDescent="0.5">
      <c r="B11" s="33"/>
      <c r="C11" s="34"/>
      <c r="D11" s="32"/>
    </row>
    <row r="12" spans="2:4" ht="17" x14ac:dyDescent="0.45">
      <c r="B12" s="142" t="s">
        <v>6</v>
      </c>
      <c r="C12" s="143"/>
      <c r="D12" s="32"/>
    </row>
    <row r="13" spans="2:4" ht="17" x14ac:dyDescent="0.45">
      <c r="B13" s="28" t="s">
        <v>7</v>
      </c>
      <c r="C13" s="36">
        <v>1</v>
      </c>
      <c r="D13" s="32"/>
    </row>
    <row r="14" spans="2:4" ht="17" x14ac:dyDescent="0.45">
      <c r="B14" s="28" t="s">
        <v>8</v>
      </c>
      <c r="C14" s="35">
        <v>46295</v>
      </c>
      <c r="D14" s="32"/>
    </row>
    <row r="15" spans="2:4" ht="17" x14ac:dyDescent="0.45">
      <c r="B15" s="28" t="s">
        <v>9</v>
      </c>
      <c r="C15" s="29" t="s">
        <v>10</v>
      </c>
      <c r="D15" s="32"/>
    </row>
    <row r="16" spans="2:4" ht="17" x14ac:dyDescent="0.45">
      <c r="B16" s="28" t="s">
        <v>11</v>
      </c>
      <c r="C16" s="29" t="s">
        <v>12</v>
      </c>
      <c r="D16" s="32"/>
    </row>
    <row r="17" spans="2:4" ht="17.5" thickBot="1" x14ac:dyDescent="0.5">
      <c r="B17" s="30" t="s">
        <v>13</v>
      </c>
      <c r="C17" s="24" t="s">
        <v>14</v>
      </c>
      <c r="D17" s="32"/>
    </row>
    <row r="18" spans="2:4" ht="17" x14ac:dyDescent="0.45">
      <c r="B18" s="32"/>
      <c r="C18" s="32"/>
      <c r="D18" s="32"/>
    </row>
    <row r="19" spans="2:4" ht="17" x14ac:dyDescent="0.45">
      <c r="B19" s="32"/>
      <c r="C19" s="32"/>
      <c r="D19" s="32"/>
    </row>
    <row r="20" spans="2:4" ht="17" x14ac:dyDescent="0.45">
      <c r="B20" s="32"/>
      <c r="C20" s="32"/>
      <c r="D20" s="32"/>
    </row>
  </sheetData>
  <mergeCells count="2">
    <mergeCell ref="B10:C10"/>
    <mergeCell ref="B12:C12"/>
  </mergeCells>
  <hyperlinks>
    <hyperlink ref="C7" r:id="rId1" xr:uid="{7E00E15A-5CB1-4446-8900-3196BE7AD949}"/>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B2:P49"/>
  <sheetViews>
    <sheetView showGridLines="0" topLeftCell="A8" workbookViewId="0">
      <selection activeCell="F25" sqref="F25"/>
    </sheetView>
  </sheetViews>
  <sheetFormatPr defaultRowHeight="12.5" x14ac:dyDescent="0.25"/>
  <cols>
    <col min="1" max="1" width="6.54296875" customWidth="1"/>
    <col min="17" max="17" width="4.26953125" customWidth="1"/>
  </cols>
  <sheetData>
    <row r="2" spans="2:16" ht="105" customHeight="1" x14ac:dyDescent="0.25">
      <c r="B2" s="37"/>
      <c r="C2" s="37"/>
      <c r="D2" s="37"/>
      <c r="E2" s="37"/>
      <c r="F2" s="37"/>
      <c r="G2" s="37"/>
      <c r="H2" s="37"/>
      <c r="I2" s="37"/>
      <c r="J2" s="37"/>
      <c r="K2" s="37"/>
      <c r="L2" s="37"/>
      <c r="M2" s="37"/>
      <c r="N2" s="37"/>
      <c r="O2" s="37"/>
      <c r="P2" s="37"/>
    </row>
    <row r="6" spans="2:16" ht="31.5" x14ac:dyDescent="0.85">
      <c r="B6" s="144" t="s">
        <v>165</v>
      </c>
      <c r="C6" s="144"/>
      <c r="D6" s="144"/>
      <c r="E6" s="144"/>
      <c r="F6" s="144"/>
      <c r="G6" s="144"/>
      <c r="H6" s="144"/>
      <c r="I6" s="144"/>
      <c r="J6" s="144"/>
      <c r="K6" s="144"/>
      <c r="L6" s="144"/>
      <c r="M6" s="144"/>
      <c r="N6" s="144"/>
      <c r="O6" s="144"/>
      <c r="P6" s="144"/>
    </row>
    <row r="7" spans="2:16" ht="10.5" customHeight="1" x14ac:dyDescent="0.45">
      <c r="B7" s="4"/>
      <c r="C7" s="4"/>
      <c r="D7" s="4"/>
      <c r="E7" s="4"/>
      <c r="F7" s="4"/>
      <c r="G7" s="4"/>
      <c r="H7" s="4"/>
      <c r="I7" s="4"/>
      <c r="J7" s="4"/>
      <c r="K7" s="4"/>
      <c r="L7" s="4"/>
      <c r="M7" s="4"/>
      <c r="N7" s="4"/>
      <c r="O7" s="4"/>
      <c r="P7" s="4"/>
    </row>
    <row r="8" spans="2:16" ht="17" x14ac:dyDescent="0.45">
      <c r="B8" s="3"/>
      <c r="C8" s="3"/>
      <c r="D8" s="3"/>
      <c r="E8" s="3"/>
      <c r="F8" s="3"/>
      <c r="G8" s="3"/>
      <c r="H8" s="3"/>
      <c r="I8" s="3"/>
      <c r="J8" s="3"/>
      <c r="K8" s="3"/>
      <c r="L8" s="3"/>
      <c r="M8" s="3"/>
      <c r="N8" s="3"/>
      <c r="O8" s="3"/>
      <c r="P8" s="3"/>
    </row>
    <row r="9" spans="2:16" ht="17" x14ac:dyDescent="0.45">
      <c r="B9" s="3"/>
      <c r="C9" s="3"/>
      <c r="D9" s="3"/>
      <c r="E9" s="3"/>
      <c r="F9" s="3"/>
      <c r="G9" s="3"/>
      <c r="H9" s="3"/>
      <c r="I9" s="3"/>
      <c r="J9" s="3"/>
      <c r="K9" s="3"/>
      <c r="L9" s="3"/>
      <c r="M9" s="3"/>
      <c r="N9" s="3"/>
      <c r="O9" s="3"/>
      <c r="P9" s="3"/>
    </row>
    <row r="10" spans="2:16" ht="17" x14ac:dyDescent="0.45">
      <c r="B10" s="3"/>
      <c r="C10" s="3"/>
      <c r="D10" s="3"/>
      <c r="E10" s="3"/>
      <c r="F10" s="3"/>
      <c r="G10" s="3"/>
      <c r="H10" s="3"/>
      <c r="I10" s="3"/>
      <c r="J10" s="3"/>
      <c r="K10" s="3"/>
      <c r="L10" s="3"/>
      <c r="M10" s="3"/>
      <c r="N10" s="3"/>
      <c r="O10" s="3"/>
      <c r="P10" s="3"/>
    </row>
    <row r="11" spans="2:16" ht="3.75" customHeight="1" x14ac:dyDescent="0.45">
      <c r="B11" s="5"/>
      <c r="C11" s="6"/>
      <c r="D11" s="6"/>
      <c r="E11" s="6"/>
      <c r="F11" s="6"/>
      <c r="G11" s="6"/>
      <c r="H11" s="6"/>
      <c r="I11" s="6"/>
      <c r="J11" s="6"/>
      <c r="K11" s="6"/>
      <c r="L11" s="6"/>
      <c r="M11" s="6"/>
      <c r="N11" s="6"/>
      <c r="O11" s="6"/>
      <c r="P11" s="7"/>
    </row>
    <row r="12" spans="2:16" ht="28.5" customHeight="1" x14ac:dyDescent="0.25">
      <c r="B12" s="145" t="s">
        <v>169</v>
      </c>
      <c r="C12" s="146"/>
      <c r="D12" s="146"/>
      <c r="E12" s="146"/>
      <c r="F12" s="146"/>
      <c r="G12" s="146"/>
      <c r="H12" s="146"/>
      <c r="I12" s="146"/>
      <c r="J12" s="146"/>
      <c r="K12" s="146"/>
      <c r="L12" s="146"/>
      <c r="M12" s="146"/>
      <c r="N12" s="146"/>
      <c r="O12" s="146"/>
      <c r="P12" s="147"/>
    </row>
    <row r="13" spans="2:16" ht="28.5" customHeight="1" x14ac:dyDescent="0.25">
      <c r="B13" s="148"/>
      <c r="C13" s="149"/>
      <c r="D13" s="149"/>
      <c r="E13" s="149"/>
      <c r="F13" s="149"/>
      <c r="G13" s="149"/>
      <c r="H13" s="149"/>
      <c r="I13" s="149"/>
      <c r="J13" s="149"/>
      <c r="K13" s="149"/>
      <c r="L13" s="149"/>
      <c r="M13" s="149"/>
      <c r="N13" s="149"/>
      <c r="O13" s="149"/>
      <c r="P13" s="150"/>
    </row>
    <row r="14" spans="2:16" ht="17" x14ac:dyDescent="0.45">
      <c r="B14" s="3"/>
      <c r="C14" s="3"/>
      <c r="D14" s="3"/>
      <c r="E14" s="3"/>
      <c r="F14" s="3"/>
      <c r="G14" s="3"/>
      <c r="H14" s="3"/>
      <c r="I14" s="3"/>
      <c r="J14" s="3"/>
      <c r="K14" s="3"/>
      <c r="L14" s="3"/>
      <c r="M14" s="3"/>
      <c r="N14" s="3"/>
      <c r="O14" s="3"/>
      <c r="P14" s="3"/>
    </row>
    <row r="15" spans="2:16" ht="17" x14ac:dyDescent="0.45">
      <c r="B15" s="3"/>
      <c r="C15" s="3"/>
      <c r="D15" s="3"/>
      <c r="E15" s="3"/>
      <c r="F15" s="3"/>
      <c r="G15" s="3"/>
      <c r="H15" s="3"/>
      <c r="I15" s="3"/>
      <c r="J15" s="3"/>
      <c r="K15" s="3"/>
      <c r="L15" s="3"/>
      <c r="M15" s="3"/>
      <c r="N15" s="3"/>
      <c r="O15" s="3"/>
      <c r="P15" s="3"/>
    </row>
    <row r="16" spans="2:16" ht="17" x14ac:dyDescent="0.45">
      <c r="B16" s="3"/>
      <c r="C16" s="3"/>
      <c r="D16" s="3"/>
      <c r="E16" s="3"/>
      <c r="F16" s="3"/>
      <c r="G16" s="3"/>
      <c r="H16" s="3"/>
      <c r="I16" s="3"/>
      <c r="J16" s="3"/>
      <c r="K16" s="3"/>
      <c r="L16" s="3"/>
      <c r="M16" s="3"/>
      <c r="N16" s="3"/>
      <c r="O16" s="3"/>
      <c r="P16" s="3"/>
    </row>
    <row r="17" spans="2:16" ht="17" x14ac:dyDescent="0.45">
      <c r="B17" s="3"/>
      <c r="C17" s="3"/>
      <c r="D17" s="3"/>
      <c r="E17" s="3"/>
      <c r="F17" s="3"/>
      <c r="G17" s="3"/>
      <c r="H17" s="3"/>
      <c r="I17" s="3"/>
      <c r="J17" s="3"/>
      <c r="K17" s="3"/>
      <c r="L17" s="3"/>
      <c r="M17" s="3"/>
      <c r="N17" s="3"/>
      <c r="O17" s="3"/>
      <c r="P17" s="3"/>
    </row>
    <row r="18" spans="2:16" ht="17" x14ac:dyDescent="0.45">
      <c r="B18" s="8"/>
      <c r="C18" s="9"/>
      <c r="D18" s="9"/>
      <c r="E18" s="9"/>
      <c r="F18" s="9"/>
      <c r="G18" s="9"/>
      <c r="H18" s="9"/>
      <c r="I18" s="9"/>
      <c r="J18" s="9"/>
      <c r="K18" s="9"/>
      <c r="L18" s="9"/>
      <c r="M18" s="9"/>
      <c r="N18" s="9"/>
      <c r="O18" s="9"/>
      <c r="P18" s="10"/>
    </row>
    <row r="19" spans="2:16" ht="17" x14ac:dyDescent="0.45">
      <c r="B19" s="11"/>
      <c r="C19" s="12"/>
      <c r="D19" s="12"/>
      <c r="E19" s="12"/>
      <c r="F19" s="12"/>
      <c r="G19" s="12"/>
      <c r="H19" s="12"/>
      <c r="I19" s="12"/>
      <c r="J19" s="12"/>
      <c r="K19" s="12"/>
      <c r="L19" s="12"/>
      <c r="M19" s="12"/>
      <c r="N19" s="12"/>
      <c r="O19" s="12"/>
      <c r="P19" s="13"/>
    </row>
    <row r="20" spans="2:16" ht="17" x14ac:dyDescent="0.45">
      <c r="B20" s="14"/>
      <c r="C20" s="3"/>
      <c r="D20" s="3"/>
      <c r="E20" s="3"/>
      <c r="F20" s="3"/>
      <c r="G20" s="3"/>
      <c r="H20" s="3"/>
      <c r="I20" s="3"/>
      <c r="J20" s="3"/>
      <c r="K20" s="3"/>
      <c r="L20" s="3"/>
      <c r="M20" s="3"/>
      <c r="N20" s="3"/>
      <c r="O20" s="3"/>
      <c r="P20" s="15"/>
    </row>
    <row r="21" spans="2:16" ht="17" x14ac:dyDescent="0.45">
      <c r="B21" s="14">
        <v>1</v>
      </c>
      <c r="C21" s="3" t="s">
        <v>170</v>
      </c>
      <c r="D21" s="3"/>
      <c r="E21" s="3"/>
      <c r="F21" s="3"/>
      <c r="G21" s="3"/>
      <c r="H21" s="3"/>
      <c r="I21" s="3"/>
      <c r="J21" s="3"/>
      <c r="K21" s="3"/>
      <c r="L21" s="3"/>
      <c r="M21" s="3"/>
      <c r="N21" s="3"/>
      <c r="O21" s="3"/>
      <c r="P21" s="15"/>
    </row>
    <row r="22" spans="2:16" ht="17" x14ac:dyDescent="0.45">
      <c r="B22" s="16"/>
      <c r="C22" s="3" t="s">
        <v>171</v>
      </c>
      <c r="D22" s="3"/>
      <c r="E22" s="3"/>
      <c r="F22" s="3"/>
      <c r="G22" s="3"/>
      <c r="H22" s="3"/>
      <c r="I22" s="3"/>
      <c r="J22" s="3"/>
      <c r="K22" s="3"/>
      <c r="L22" s="3"/>
      <c r="M22" s="3"/>
      <c r="N22" s="3"/>
      <c r="O22" s="3"/>
      <c r="P22" s="15"/>
    </row>
    <row r="23" spans="2:16" ht="17" x14ac:dyDescent="0.45">
      <c r="B23" s="16"/>
      <c r="C23" s="3" t="s">
        <v>172</v>
      </c>
      <c r="D23" s="3"/>
      <c r="E23" s="3"/>
      <c r="F23" s="3"/>
      <c r="G23" s="3"/>
      <c r="H23" s="3"/>
      <c r="I23" s="3"/>
      <c r="J23" s="3"/>
      <c r="K23" s="3"/>
      <c r="L23" s="3"/>
      <c r="M23" s="3"/>
      <c r="N23" s="3"/>
      <c r="O23" s="3"/>
      <c r="P23" s="15"/>
    </row>
    <row r="24" spans="2:16" ht="17" x14ac:dyDescent="0.45">
      <c r="B24" s="16"/>
      <c r="C24" s="3"/>
      <c r="D24" s="3"/>
      <c r="E24" s="3"/>
      <c r="F24" s="3"/>
      <c r="G24" s="3"/>
      <c r="H24" s="3"/>
      <c r="I24" s="3"/>
      <c r="J24" s="3"/>
      <c r="K24" s="3"/>
      <c r="L24" s="3"/>
      <c r="M24" s="3"/>
      <c r="N24" s="3"/>
      <c r="O24" s="3"/>
      <c r="P24" s="15"/>
    </row>
    <row r="25" spans="2:16" ht="17" x14ac:dyDescent="0.45">
      <c r="B25" s="16"/>
      <c r="C25" s="3"/>
      <c r="D25" s="3"/>
      <c r="E25" s="3"/>
      <c r="F25" s="3"/>
      <c r="G25" s="3"/>
      <c r="H25" s="3"/>
      <c r="I25" s="3"/>
      <c r="J25" s="3"/>
      <c r="K25" s="3"/>
      <c r="L25" s="3"/>
      <c r="M25" s="3"/>
      <c r="N25" s="3"/>
      <c r="O25" s="3"/>
      <c r="P25" s="15"/>
    </row>
    <row r="26" spans="2:16" ht="17" x14ac:dyDescent="0.45">
      <c r="B26" s="14"/>
      <c r="C26" s="3"/>
      <c r="D26" s="3"/>
      <c r="E26" s="3"/>
      <c r="F26" s="3"/>
      <c r="G26" s="3"/>
      <c r="H26" s="3"/>
      <c r="I26" s="3"/>
      <c r="J26" s="3"/>
      <c r="K26" s="3"/>
      <c r="L26" s="3"/>
      <c r="M26" s="3"/>
      <c r="N26" s="3"/>
      <c r="O26" s="3"/>
      <c r="P26" s="15"/>
    </row>
    <row r="27" spans="2:16" ht="17" x14ac:dyDescent="0.45">
      <c r="B27" s="14">
        <v>2</v>
      </c>
      <c r="C27" s="3" t="s">
        <v>144</v>
      </c>
      <c r="D27" s="3"/>
      <c r="E27" s="3"/>
      <c r="F27" s="3"/>
      <c r="G27" s="3"/>
      <c r="H27" s="3"/>
      <c r="I27" s="3"/>
      <c r="J27" s="3"/>
      <c r="K27" s="3"/>
      <c r="L27" s="3"/>
      <c r="M27" s="3"/>
      <c r="N27" s="3"/>
      <c r="O27" s="3"/>
      <c r="P27" s="15"/>
    </row>
    <row r="28" spans="2:16" ht="17" x14ac:dyDescent="0.45">
      <c r="B28" s="16"/>
      <c r="C28" s="3" t="s">
        <v>145</v>
      </c>
      <c r="D28" s="3"/>
      <c r="E28" s="3"/>
      <c r="F28" s="3"/>
      <c r="G28" s="3"/>
      <c r="H28" s="3"/>
      <c r="I28" s="3"/>
      <c r="J28" s="3"/>
      <c r="K28" s="3"/>
      <c r="L28" s="3"/>
      <c r="M28" s="3"/>
      <c r="N28" s="3"/>
      <c r="O28" s="3"/>
      <c r="P28" s="15"/>
    </row>
    <row r="29" spans="2:16" ht="17" x14ac:dyDescent="0.45">
      <c r="B29" s="16"/>
      <c r="C29" s="3" t="s">
        <v>146</v>
      </c>
      <c r="D29" s="3"/>
      <c r="E29" s="3"/>
      <c r="F29" s="3"/>
      <c r="G29" s="3"/>
      <c r="H29" s="3"/>
      <c r="I29" s="3"/>
      <c r="J29" s="3"/>
      <c r="K29" s="3"/>
      <c r="L29" s="3"/>
      <c r="M29" s="3"/>
      <c r="N29" s="3"/>
      <c r="O29" s="3"/>
      <c r="P29" s="15"/>
    </row>
    <row r="30" spans="2:16" ht="17" x14ac:dyDescent="0.45">
      <c r="B30" s="16"/>
      <c r="C30" s="3"/>
      <c r="D30" s="3"/>
      <c r="E30" s="3"/>
      <c r="F30" s="3"/>
      <c r="G30" s="3"/>
      <c r="H30" s="3"/>
      <c r="I30" s="3"/>
      <c r="J30" s="3"/>
      <c r="K30" s="3"/>
      <c r="L30" s="3"/>
      <c r="M30" s="3"/>
      <c r="N30" s="3"/>
      <c r="O30" s="3"/>
      <c r="P30" s="15"/>
    </row>
    <row r="31" spans="2:16" ht="17" x14ac:dyDescent="0.45">
      <c r="B31" s="16"/>
      <c r="C31" s="3"/>
      <c r="D31" s="3"/>
      <c r="E31" s="3"/>
      <c r="F31" s="3"/>
      <c r="G31" s="3"/>
      <c r="H31" s="3"/>
      <c r="I31" s="3"/>
      <c r="J31" s="3"/>
      <c r="K31" s="3"/>
      <c r="L31" s="3"/>
      <c r="M31" s="3"/>
      <c r="N31" s="3"/>
      <c r="O31" s="3"/>
      <c r="P31" s="15"/>
    </row>
    <row r="32" spans="2:16" ht="17" x14ac:dyDescent="0.45">
      <c r="B32" s="16"/>
      <c r="C32" s="3"/>
      <c r="D32" s="3"/>
      <c r="E32" s="3"/>
      <c r="F32" s="3"/>
      <c r="G32" s="3"/>
      <c r="H32" s="3"/>
      <c r="I32" s="3"/>
      <c r="J32" s="3"/>
      <c r="K32" s="3"/>
      <c r="L32" s="3"/>
      <c r="M32" s="3"/>
      <c r="N32" s="3"/>
      <c r="O32" s="3"/>
      <c r="P32" s="15"/>
    </row>
    <row r="33" spans="2:16" ht="17" x14ac:dyDescent="0.45">
      <c r="B33" s="16"/>
      <c r="C33" s="3"/>
      <c r="D33" s="3"/>
      <c r="E33" s="3"/>
      <c r="F33" s="3"/>
      <c r="G33" s="3"/>
      <c r="H33" s="3"/>
      <c r="I33" s="3"/>
      <c r="J33" s="3"/>
      <c r="K33" s="3"/>
      <c r="L33" s="3"/>
      <c r="M33" s="3"/>
      <c r="N33" s="3"/>
      <c r="O33" s="3"/>
      <c r="P33" s="15"/>
    </row>
    <row r="34" spans="2:16" ht="17" x14ac:dyDescent="0.45">
      <c r="B34" s="14">
        <v>3</v>
      </c>
      <c r="C34" s="3" t="s">
        <v>148</v>
      </c>
      <c r="D34" s="3"/>
      <c r="E34" s="3"/>
      <c r="F34" s="3"/>
      <c r="G34" s="3"/>
      <c r="H34" s="3"/>
      <c r="I34" s="3"/>
      <c r="J34" s="3"/>
      <c r="K34" s="3"/>
      <c r="L34" s="3"/>
      <c r="M34" s="3"/>
      <c r="N34" s="3"/>
      <c r="O34" s="3"/>
      <c r="P34" s="15"/>
    </row>
    <row r="35" spans="2:16" ht="17" x14ac:dyDescent="0.45">
      <c r="B35" s="16"/>
      <c r="C35" s="3" t="s">
        <v>149</v>
      </c>
      <c r="D35" s="3"/>
      <c r="E35" s="3"/>
      <c r="F35" s="3"/>
      <c r="G35" s="3"/>
      <c r="H35" s="3"/>
      <c r="I35" s="3"/>
      <c r="J35" s="3"/>
      <c r="K35" s="3"/>
      <c r="L35" s="3"/>
      <c r="M35" s="3"/>
      <c r="N35" s="3"/>
      <c r="O35" s="3"/>
      <c r="P35" s="15"/>
    </row>
    <row r="36" spans="2:16" ht="17" x14ac:dyDescent="0.45">
      <c r="B36" s="16"/>
      <c r="C36" s="3"/>
      <c r="D36" s="3"/>
      <c r="E36" s="3"/>
      <c r="F36" s="3"/>
      <c r="G36" s="3"/>
      <c r="H36" s="3"/>
      <c r="I36" s="3"/>
      <c r="J36" s="3"/>
      <c r="K36" s="3"/>
      <c r="L36" s="3"/>
      <c r="M36" s="3"/>
      <c r="N36" s="3"/>
      <c r="O36" s="3"/>
      <c r="P36" s="15"/>
    </row>
    <row r="37" spans="2:16" ht="17" x14ac:dyDescent="0.45">
      <c r="B37" s="16"/>
      <c r="C37" s="3"/>
      <c r="D37" s="3"/>
      <c r="E37" s="3"/>
      <c r="F37" s="3"/>
      <c r="G37" s="3"/>
      <c r="H37" s="3"/>
      <c r="I37" s="3"/>
      <c r="J37" s="3"/>
      <c r="K37" s="3"/>
      <c r="L37" s="3"/>
      <c r="M37" s="3"/>
      <c r="N37" s="3"/>
      <c r="O37" s="3"/>
      <c r="P37" s="15"/>
    </row>
    <row r="38" spans="2:16" ht="17" x14ac:dyDescent="0.45">
      <c r="B38" s="16"/>
      <c r="C38" s="3"/>
      <c r="D38" s="3"/>
      <c r="E38" s="3"/>
      <c r="F38" s="3"/>
      <c r="G38" s="3"/>
      <c r="H38" s="3"/>
      <c r="I38" s="3"/>
      <c r="J38" s="3"/>
      <c r="K38" s="3"/>
      <c r="L38" s="3"/>
      <c r="M38" s="3"/>
      <c r="N38" s="3"/>
      <c r="O38" s="3"/>
      <c r="P38" s="15"/>
    </row>
    <row r="39" spans="2:16" ht="17" x14ac:dyDescent="0.45">
      <c r="B39" s="17"/>
      <c r="C39" s="3"/>
      <c r="D39" s="3"/>
      <c r="E39" s="3"/>
      <c r="F39" s="3"/>
      <c r="G39" s="3"/>
      <c r="H39" s="3"/>
      <c r="I39" s="3"/>
      <c r="J39" s="3"/>
      <c r="K39" s="3"/>
      <c r="L39" s="3"/>
      <c r="M39" s="3"/>
      <c r="N39" s="3"/>
      <c r="O39" s="3"/>
      <c r="P39" s="15"/>
    </row>
    <row r="40" spans="2:16" ht="17" x14ac:dyDescent="0.45">
      <c r="B40" s="16"/>
      <c r="C40" s="3"/>
      <c r="D40" s="3"/>
      <c r="E40" s="3"/>
      <c r="F40" s="3"/>
      <c r="G40" s="3"/>
      <c r="H40" s="3"/>
      <c r="I40" s="3"/>
      <c r="J40" s="3"/>
      <c r="K40" s="3"/>
      <c r="L40" s="3"/>
      <c r="M40" s="3"/>
      <c r="N40" s="3"/>
      <c r="O40" s="3"/>
      <c r="P40" s="15"/>
    </row>
    <row r="41" spans="2:16" ht="17" x14ac:dyDescent="0.45">
      <c r="B41" s="14">
        <v>4</v>
      </c>
      <c r="C41" s="3" t="s">
        <v>147</v>
      </c>
      <c r="D41" s="3"/>
      <c r="E41" s="3"/>
      <c r="F41" s="3"/>
      <c r="G41" s="3"/>
      <c r="H41" s="3"/>
      <c r="I41" s="3"/>
      <c r="J41" s="3"/>
      <c r="K41" s="3"/>
      <c r="L41" s="3"/>
      <c r="M41" s="3"/>
      <c r="N41" s="3"/>
      <c r="O41" s="3"/>
      <c r="P41" s="15"/>
    </row>
    <row r="42" spans="2:16" ht="17" x14ac:dyDescent="0.45">
      <c r="B42" s="16"/>
      <c r="C42" s="3"/>
      <c r="D42" s="3"/>
      <c r="E42" s="3"/>
      <c r="F42" s="3"/>
      <c r="G42" s="3"/>
      <c r="H42" s="3"/>
      <c r="I42" s="3"/>
      <c r="J42" s="3"/>
      <c r="K42" s="3"/>
      <c r="L42" s="3"/>
      <c r="M42" s="3"/>
      <c r="N42" s="3"/>
      <c r="O42" s="3"/>
      <c r="P42" s="15"/>
    </row>
    <row r="43" spans="2:16" ht="17" x14ac:dyDescent="0.45">
      <c r="B43" s="16"/>
      <c r="C43" s="3"/>
      <c r="D43" s="3"/>
      <c r="E43" s="3"/>
      <c r="F43" s="3"/>
      <c r="G43" s="3"/>
      <c r="H43" s="3"/>
      <c r="I43" s="3"/>
      <c r="J43" s="3"/>
      <c r="K43" s="3"/>
      <c r="L43" s="3"/>
      <c r="M43" s="3"/>
      <c r="N43" s="3"/>
      <c r="O43" s="3"/>
      <c r="P43" s="15"/>
    </row>
    <row r="44" spans="2:16" ht="17" x14ac:dyDescent="0.45">
      <c r="B44" s="16"/>
      <c r="C44" s="3"/>
      <c r="D44" s="3"/>
      <c r="E44" s="3"/>
      <c r="F44" s="3"/>
      <c r="G44" s="3"/>
      <c r="H44" s="3"/>
      <c r="I44" s="3"/>
      <c r="J44" s="3"/>
      <c r="K44" s="3"/>
      <c r="L44" s="3"/>
      <c r="M44" s="3"/>
      <c r="N44" s="3"/>
      <c r="O44" s="3"/>
      <c r="P44" s="15"/>
    </row>
    <row r="45" spans="2:16" ht="17" x14ac:dyDescent="0.45">
      <c r="B45" s="16"/>
      <c r="C45" s="3"/>
      <c r="D45" s="3"/>
      <c r="E45" s="3"/>
      <c r="F45" s="3"/>
      <c r="G45" s="3"/>
      <c r="H45" s="3"/>
      <c r="I45" s="3"/>
      <c r="J45" s="3"/>
      <c r="K45" s="3"/>
      <c r="L45" s="3"/>
      <c r="M45" s="3"/>
      <c r="N45" s="3"/>
      <c r="O45" s="3"/>
      <c r="P45" s="15"/>
    </row>
    <row r="46" spans="2:16" ht="17" x14ac:dyDescent="0.45">
      <c r="B46" s="16"/>
      <c r="C46" s="3"/>
      <c r="D46" s="3"/>
      <c r="E46" s="3"/>
      <c r="F46" s="3"/>
      <c r="G46" s="3"/>
      <c r="H46" s="3"/>
      <c r="I46" s="3"/>
      <c r="J46" s="3"/>
      <c r="K46" s="3"/>
      <c r="L46" s="3"/>
      <c r="M46" s="3"/>
      <c r="N46" s="3"/>
      <c r="O46" s="3"/>
      <c r="P46" s="15"/>
    </row>
    <row r="47" spans="2:16" ht="17" x14ac:dyDescent="0.45">
      <c r="B47" s="18"/>
      <c r="C47" s="19"/>
      <c r="D47" s="19"/>
      <c r="E47" s="19"/>
      <c r="F47" s="19"/>
      <c r="G47" s="19"/>
      <c r="H47" s="19"/>
      <c r="I47" s="19"/>
      <c r="J47" s="19"/>
      <c r="K47" s="19"/>
      <c r="L47" s="19"/>
      <c r="M47" s="19"/>
      <c r="N47" s="19"/>
      <c r="O47" s="19"/>
      <c r="P47" s="20"/>
    </row>
    <row r="48" spans="2:16" ht="17" x14ac:dyDescent="0.45">
      <c r="B48" s="3"/>
      <c r="C48" s="3"/>
      <c r="D48" s="3"/>
      <c r="E48" s="3"/>
      <c r="F48" s="3"/>
      <c r="G48" s="3"/>
      <c r="H48" s="3"/>
      <c r="I48" s="3"/>
      <c r="J48" s="3"/>
      <c r="K48" s="3"/>
      <c r="L48" s="3"/>
      <c r="M48" s="3"/>
      <c r="N48" s="3"/>
      <c r="O48" s="3"/>
      <c r="P48" s="3"/>
    </row>
    <row r="49" spans="2:16" ht="17" x14ac:dyDescent="0.45">
      <c r="B49" s="3"/>
      <c r="C49" s="3"/>
      <c r="D49" s="3"/>
      <c r="E49" s="3"/>
      <c r="F49" s="3"/>
      <c r="G49" s="3"/>
      <c r="H49" s="3"/>
      <c r="I49" s="3"/>
      <c r="J49" s="3"/>
      <c r="K49" s="3"/>
      <c r="L49" s="3"/>
      <c r="M49" s="3"/>
      <c r="N49" s="3"/>
      <c r="O49" s="3"/>
      <c r="P49" s="3"/>
    </row>
  </sheetData>
  <sheetProtection selectLockedCells="1"/>
  <mergeCells count="2">
    <mergeCell ref="B6:P6"/>
    <mergeCell ref="B12:P13"/>
  </mergeCells>
  <phoneticPr fontId="3" type="noConversion"/>
  <pageMargins left="0.25" right="0.25" top="0.75" bottom="0.75" header="0.3" footer="0.3"/>
  <pageSetup paperSize="9" scale="65" orientation="portrait" horizontalDpi="4294967295"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2555A-E0C8-4B9A-A36D-24C721A9475B}">
  <dimension ref="A1:D46"/>
  <sheetViews>
    <sheetView topLeftCell="A3" workbookViewId="0">
      <selection activeCell="C18" sqref="C5:C18"/>
    </sheetView>
  </sheetViews>
  <sheetFormatPr defaultColWidth="8.7265625" defaultRowHeight="16" x14ac:dyDescent="0.45"/>
  <cols>
    <col min="1" max="1" width="58.54296875" style="52" customWidth="1"/>
    <col min="2" max="2" width="52.54296875" style="39" customWidth="1"/>
    <col min="3" max="3" width="13.7265625" style="84" bestFit="1" customWidth="1"/>
    <col min="4" max="4" width="31.453125" style="39" customWidth="1"/>
    <col min="5" max="16384" width="8.7265625" style="39"/>
  </cols>
  <sheetData>
    <row r="1" spans="1:4" ht="64" x14ac:dyDescent="0.45">
      <c r="A1" s="151" t="s">
        <v>15</v>
      </c>
      <c r="B1" s="151"/>
      <c r="C1" s="60" t="s">
        <v>155</v>
      </c>
      <c r="D1" s="61"/>
    </row>
    <row r="2" spans="1:4" ht="17" x14ac:dyDescent="0.45">
      <c r="A2" s="152" t="s">
        <v>16</v>
      </c>
      <c r="B2" s="152"/>
      <c r="C2" s="152"/>
    </row>
    <row r="3" spans="1:4" ht="17" x14ac:dyDescent="0.45">
      <c r="A3" s="106"/>
      <c r="B3" s="106"/>
      <c r="C3" s="107"/>
      <c r="D3" s="108"/>
    </row>
    <row r="4" spans="1:4" ht="17" x14ac:dyDescent="0.45">
      <c r="A4" s="97" t="s">
        <v>17</v>
      </c>
      <c r="B4" s="153" t="s">
        <v>18</v>
      </c>
      <c r="C4" s="153"/>
    </row>
    <row r="5" spans="1:4" ht="17" x14ac:dyDescent="0.45">
      <c r="A5" s="102" t="s">
        <v>19</v>
      </c>
      <c r="B5" s="102" t="s">
        <v>20</v>
      </c>
      <c r="C5" s="103" t="s">
        <v>21</v>
      </c>
      <c r="D5" s="104" t="s">
        <v>22</v>
      </c>
    </row>
    <row r="6" spans="1:4" ht="17" x14ac:dyDescent="0.45">
      <c r="A6" s="98" t="s">
        <v>23</v>
      </c>
      <c r="B6" s="99"/>
      <c r="C6" s="100">
        <f>SUM(C7:C13)</f>
        <v>27</v>
      </c>
      <c r="D6" s="101"/>
    </row>
    <row r="7" spans="1:4" ht="48" x14ac:dyDescent="0.45">
      <c r="A7" s="85" t="str">
        <f>'[1]question list and score'!A2</f>
        <v>Q1. Do the specifications of the goods/services in the category require customisation?</v>
      </c>
      <c r="B7" s="86" t="s">
        <v>24</v>
      </c>
      <c r="C7" s="105">
        <f>VLOOKUP($B7,'Question list and score'!$A:$B,2,FALSE)</f>
        <v>4</v>
      </c>
      <c r="D7" s="71"/>
    </row>
    <row r="8" spans="1:4" ht="48" x14ac:dyDescent="0.45">
      <c r="A8" s="85" t="str">
        <f>'[1]question list and score'!D2</f>
        <v>Q2. Is the category of goods/services critical to the organisation and/or its core operations?</v>
      </c>
      <c r="B8" s="86" t="s">
        <v>25</v>
      </c>
      <c r="C8" s="105">
        <f>VLOOKUP($B8,'Question list and score'!$D:$E,2,FALSE)</f>
        <v>6</v>
      </c>
      <c r="D8" s="71"/>
    </row>
    <row r="9" spans="1:4" ht="48" x14ac:dyDescent="0.45">
      <c r="A9" s="85" t="str">
        <f>'[1]question list and score'!G2</f>
        <v>Q3. Is the category of goods/services being purchased from a competitive market?  Competitive market includes consideration of substitute goods/services and the suppliers within that market</v>
      </c>
      <c r="B9" s="86" t="s">
        <v>26</v>
      </c>
      <c r="C9" s="105">
        <f>VLOOKUP($B9,'Question list and score'!$G:$H,2,FALSE)</f>
        <v>3</v>
      </c>
      <c r="D9" s="71"/>
    </row>
    <row r="10" spans="1:4" ht="48" x14ac:dyDescent="0.45">
      <c r="A10" s="85" t="str">
        <f>'[1]question list and score'!J2</f>
        <v>Q4. Will the purchase(s) within the category impact the local market?</v>
      </c>
      <c r="B10" s="86" t="s">
        <v>27</v>
      </c>
      <c r="C10" s="105">
        <f>VLOOKUP($B10,'Question list and score'!$J:$K,2,FALSE)</f>
        <v>4</v>
      </c>
      <c r="D10" s="71"/>
    </row>
    <row r="11" spans="1:4" ht="32" x14ac:dyDescent="0.45">
      <c r="A11" s="85" t="str">
        <f>'[1]question list and score'!M2</f>
        <v>Q5. Would there be a significant interruption to the organisation’s core operations if the supplier(s) defaults?</v>
      </c>
      <c r="B11" s="86" t="s">
        <v>28</v>
      </c>
      <c r="C11" s="105">
        <f>VLOOKUP($B11,'[1]question list and score'!$M:$N,2,FALSE)</f>
        <v>4</v>
      </c>
      <c r="D11" s="71"/>
    </row>
    <row r="12" spans="1:4" ht="48" x14ac:dyDescent="0.45">
      <c r="A12" s="85" t="str">
        <f>'[1]question list and score'!P2</f>
        <v>Q6. Are there local industry considerations with this category? E.g. recognise the impact of international suppliers on participation by local businesses.</v>
      </c>
      <c r="B12" s="86" t="s">
        <v>29</v>
      </c>
      <c r="C12" s="105">
        <f>VLOOKUP($B12,'Question list and score'!$P:$Q,2,FALSE)</f>
        <v>6</v>
      </c>
      <c r="D12" s="71"/>
    </row>
    <row r="13" spans="1:4" ht="48" x14ac:dyDescent="0.45">
      <c r="A13" s="85" t="str">
        <f>'[1]question list and score'!S2</f>
        <v>Q7. What level of confidence do stakeholders and/or the community (if relevant) have that the required outcome(s) will be delivered?</v>
      </c>
      <c r="B13" s="87" t="s">
        <v>73</v>
      </c>
      <c r="C13" s="105">
        <f>VLOOKUP($B13,'Question list and score'!$S:$T,2,FALSE)</f>
        <v>0</v>
      </c>
      <c r="D13" s="71"/>
    </row>
    <row r="14" spans="1:4" ht="17" x14ac:dyDescent="0.45">
      <c r="A14" s="129" t="s">
        <v>31</v>
      </c>
      <c r="B14" s="130"/>
      <c r="C14" s="131">
        <f>SUM(C15:C18)</f>
        <v>30</v>
      </c>
      <c r="D14" s="132"/>
    </row>
    <row r="15" spans="1:4" ht="80" x14ac:dyDescent="0.45">
      <c r="A15" s="85" t="str">
        <f>'[1]question list and score'!V2</f>
        <v>Q8. What is the total cost of ownership (TCO) for this category of goods/services?
(See Procurement Guide - Value for Money for further information if required)</v>
      </c>
      <c r="B15" s="86" t="s">
        <v>32</v>
      </c>
      <c r="C15" s="105">
        <f>VLOOKUP($B15,'Question list and score'!$V:$W,2,FALSE)</f>
        <v>4</v>
      </c>
      <c r="D15" s="71"/>
    </row>
    <row r="16" spans="1:4" ht="80" x14ac:dyDescent="0.45">
      <c r="A16" s="85" t="str">
        <f>'[1]question list and score'!Y2</f>
        <v>Q9. Is the non cost value of this category of goods/services  high? (Examples of non-cost factors include fitness for purpose, quality, delivery, service, support and sustainability impacts) (See Procurement Guide - Value for Money for further information if required)</v>
      </c>
      <c r="B16" s="86" t="s">
        <v>33</v>
      </c>
      <c r="C16" s="105">
        <f>VLOOKUP($B16,'Question list and score'!$Y:$Z,2,FALSE)</f>
        <v>18</v>
      </c>
      <c r="D16" s="71"/>
    </row>
    <row r="17" spans="1:4" ht="80" x14ac:dyDescent="0.45">
      <c r="A17" s="85" t="str">
        <f>'[1]question list and score'!AB2</f>
        <v>Q10. Would it be beneficial to aggregate demand for this category within an organisation or across organisations?</v>
      </c>
      <c r="B17" s="86" t="s">
        <v>34</v>
      </c>
      <c r="C17" s="105">
        <f>VLOOKUP($B17,'Question list and score'!$AB$3:$AC$5,2,FALSE)</f>
        <v>0</v>
      </c>
      <c r="D17" s="71"/>
    </row>
    <row r="18" spans="1:4" ht="80" x14ac:dyDescent="0.45">
      <c r="A18" s="85" t="str">
        <f>'[1]question list and score'!AE2</f>
        <v>Q11. Is the purchase of the goods/services within the category consistent with the Government's priorities and objectives (economic, environmental and social) as identified in the Queensland Procurement Policy, State Procurement Plan and State Category Plans?</v>
      </c>
      <c r="B18" s="86" t="s">
        <v>35</v>
      </c>
      <c r="C18" s="105">
        <f>VLOOKUP($B18,'Question list and score'!$AE:$AF,2,FALSE)</f>
        <v>8</v>
      </c>
      <c r="D18" s="71"/>
    </row>
    <row r="19" spans="1:4" ht="22" x14ac:dyDescent="0.6">
      <c r="A19" s="137" t="s">
        <v>36</v>
      </c>
      <c r="B19" s="137"/>
      <c r="C19" s="137"/>
      <c r="D19" s="61"/>
    </row>
    <row r="20" spans="1:4" ht="17" x14ac:dyDescent="0.45">
      <c r="A20" s="75"/>
      <c r="B20" s="76"/>
      <c r="C20" s="77"/>
    </row>
    <row r="21" spans="1:4" x14ac:dyDescent="0.45">
      <c r="A21" s="75"/>
      <c r="B21" s="72"/>
      <c r="C21" s="78"/>
    </row>
    <row r="22" spans="1:4" ht="17" x14ac:dyDescent="0.45">
      <c r="A22" s="75"/>
      <c r="B22" s="76"/>
      <c r="C22" s="79"/>
    </row>
    <row r="23" spans="1:4" x14ac:dyDescent="0.45">
      <c r="A23" s="75"/>
      <c r="B23" s="72"/>
      <c r="C23" s="78"/>
    </row>
    <row r="24" spans="1:4" ht="17" x14ac:dyDescent="0.45">
      <c r="A24" s="75"/>
      <c r="B24" s="76"/>
      <c r="C24" s="77"/>
    </row>
    <row r="25" spans="1:4" x14ac:dyDescent="0.45">
      <c r="A25" s="75"/>
      <c r="B25" s="72"/>
      <c r="C25" s="78"/>
    </row>
    <row r="26" spans="1:4" ht="17" x14ac:dyDescent="0.45">
      <c r="A26" s="75"/>
      <c r="B26" s="76"/>
      <c r="C26" s="77"/>
    </row>
    <row r="27" spans="1:4" x14ac:dyDescent="0.45">
      <c r="A27" s="75"/>
      <c r="B27" s="72"/>
      <c r="C27" s="78"/>
    </row>
    <row r="28" spans="1:4" ht="17" x14ac:dyDescent="0.45">
      <c r="A28" s="75"/>
      <c r="B28" s="76"/>
      <c r="C28" s="77"/>
    </row>
    <row r="29" spans="1:4" x14ac:dyDescent="0.45">
      <c r="A29" s="75"/>
      <c r="B29" s="72"/>
      <c r="C29" s="78"/>
    </row>
    <row r="30" spans="1:4" ht="17" x14ac:dyDescent="0.45">
      <c r="A30" s="75"/>
      <c r="B30" s="76"/>
      <c r="C30" s="77"/>
    </row>
    <row r="31" spans="1:4" x14ac:dyDescent="0.45">
      <c r="A31" s="75"/>
      <c r="B31" s="72"/>
      <c r="C31" s="78"/>
    </row>
    <row r="32" spans="1:4" ht="17" x14ac:dyDescent="0.45">
      <c r="A32" s="75"/>
      <c r="B32" s="76"/>
      <c r="C32" s="77"/>
    </row>
    <row r="33" spans="1:3" x14ac:dyDescent="0.45">
      <c r="A33" s="75"/>
      <c r="B33" s="72"/>
      <c r="C33" s="78"/>
    </row>
    <row r="34" spans="1:3" ht="17" x14ac:dyDescent="0.45">
      <c r="A34" s="75"/>
      <c r="B34" s="76"/>
      <c r="C34" s="77"/>
    </row>
    <row r="35" spans="1:3" x14ac:dyDescent="0.45">
      <c r="A35" s="75"/>
      <c r="B35" s="72"/>
      <c r="C35" s="78"/>
    </row>
    <row r="36" spans="1:3" ht="17" x14ac:dyDescent="0.45">
      <c r="A36" s="75"/>
      <c r="B36" s="76"/>
      <c r="C36" s="77"/>
    </row>
    <row r="37" spans="1:3" x14ac:dyDescent="0.45">
      <c r="A37" s="75"/>
      <c r="B37" s="80"/>
      <c r="C37" s="81"/>
    </row>
    <row r="38" spans="1:3" x14ac:dyDescent="0.45">
      <c r="A38" s="75"/>
      <c r="B38" s="80"/>
      <c r="C38" s="81"/>
    </row>
    <row r="39" spans="1:3" x14ac:dyDescent="0.45">
      <c r="A39" s="75"/>
      <c r="B39" s="80"/>
      <c r="C39" s="81"/>
    </row>
    <row r="40" spans="1:3" x14ac:dyDescent="0.45">
      <c r="A40" s="75"/>
      <c r="B40" s="80"/>
      <c r="C40" s="81"/>
    </row>
    <row r="41" spans="1:3" x14ac:dyDescent="0.45">
      <c r="A41" s="75"/>
      <c r="B41" s="82"/>
      <c r="C41" s="83"/>
    </row>
    <row r="42" spans="1:3" x14ac:dyDescent="0.45">
      <c r="A42" s="75"/>
      <c r="B42" s="82"/>
      <c r="C42" s="83"/>
    </row>
    <row r="43" spans="1:3" x14ac:dyDescent="0.45">
      <c r="A43" s="75"/>
      <c r="B43" s="82"/>
      <c r="C43" s="83"/>
    </row>
    <row r="44" spans="1:3" x14ac:dyDescent="0.45">
      <c r="A44" s="75"/>
      <c r="B44" s="82"/>
      <c r="C44" s="83"/>
    </row>
    <row r="45" spans="1:3" x14ac:dyDescent="0.45">
      <c r="A45" s="75"/>
      <c r="B45" s="82"/>
      <c r="C45" s="83"/>
    </row>
    <row r="46" spans="1:3" x14ac:dyDescent="0.45">
      <c r="A46" s="75"/>
      <c r="B46" s="82"/>
      <c r="C46" s="83"/>
    </row>
  </sheetData>
  <sheetProtection sheet="1" objects="1" scenarios="1"/>
  <protectedRanges>
    <protectedRange sqref="B7:B18" name="Range1"/>
  </protectedRanges>
  <mergeCells count="4">
    <mergeCell ref="A1:B1"/>
    <mergeCell ref="A2:C2"/>
    <mergeCell ref="B4:C4"/>
    <mergeCell ref="A19:C19"/>
  </mergeCells>
  <dataValidations count="1">
    <dataValidation type="list" allowBlank="1" showInputMessage="1" showErrorMessage="1" sqref="B18" xr:uid="{A5E393F7-6D3E-4CF3-992A-C1C2AA1DBA8A}">
      <formula1>Does_the_good_service_align_with_other_objectives_of_the_organisation_and_or_broader_Victorian_Government_objectives__for_example_environmental__social_and_or_economic_considerations?</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0">
        <x14:dataValidation type="list" allowBlank="1" showInputMessage="1" showErrorMessage="1" xr:uid="{16DB9099-2A31-4821-85BE-29FFFF785747}">
          <x14:formula1>
            <xm:f>'Question list and score'!$S$3:$S$5</xm:f>
          </x14:formula1>
          <xm:sqref>B13</xm:sqref>
        </x14:dataValidation>
        <x14:dataValidation type="list" allowBlank="1" showInputMessage="1" showErrorMessage="1" xr:uid="{A1C404CA-C4B2-4178-9BAC-A86B6B2A6ABD}">
          <x14:formula1>
            <xm:f>'Question list and score'!$AB$3:$AB$5</xm:f>
          </x14:formula1>
          <xm:sqref>B17</xm:sqref>
        </x14:dataValidation>
        <x14:dataValidation type="list" allowBlank="1" showInputMessage="1" showErrorMessage="1" xr:uid="{70685F28-E1B3-4208-8F12-A6EE8AF8DAB8}">
          <x14:formula1>
            <xm:f>'Question list and score'!$V$3:$V$7</xm:f>
          </x14:formula1>
          <xm:sqref>B15</xm:sqref>
        </x14:dataValidation>
        <x14:dataValidation type="list" allowBlank="1" showInputMessage="1" showErrorMessage="1" xr:uid="{6806CF55-C1A9-4F90-8D4E-7D6D017DC246}">
          <x14:formula1>
            <xm:f>'Question list and score'!$P$3:$P$4</xm:f>
          </x14:formula1>
          <xm:sqref>B12</xm:sqref>
        </x14:dataValidation>
        <x14:dataValidation type="list" allowBlank="1" showInputMessage="1" showErrorMessage="1" xr:uid="{8C26888F-6BC6-4967-9157-D4C12AA61FE3}">
          <x14:formula1>
            <xm:f>'Question list and score'!$J$3:$J$6</xm:f>
          </x14:formula1>
          <xm:sqref>B10</xm:sqref>
        </x14:dataValidation>
        <x14:dataValidation type="list" allowBlank="1" showInputMessage="1" showErrorMessage="1" xr:uid="{257781DA-34CC-4C10-AAC7-2319E832CA15}">
          <x14:formula1>
            <xm:f>'Question list and score'!$M$3:$M$6</xm:f>
          </x14:formula1>
          <xm:sqref>B11</xm:sqref>
        </x14:dataValidation>
        <x14:dataValidation type="list" allowBlank="1" showInputMessage="1" showErrorMessage="1" xr:uid="{3471B0E2-FBDC-4307-8A0F-74AE88474376}">
          <x14:formula1>
            <xm:f>'Question list and score'!$G$3:$G$6</xm:f>
          </x14:formula1>
          <xm:sqref>B9</xm:sqref>
        </x14:dataValidation>
        <x14:dataValidation type="list" allowBlank="1" showInputMessage="1" showErrorMessage="1" xr:uid="{29BD8C46-039D-4AE2-8BA4-247C1754A1D8}">
          <x14:formula1>
            <xm:f>'Question list and score'!$D$3:$D$5</xm:f>
          </x14:formula1>
          <xm:sqref>B8</xm:sqref>
        </x14:dataValidation>
        <x14:dataValidation type="list" allowBlank="1" showInputMessage="1" showErrorMessage="1" xr:uid="{E78083DC-BD2F-4F4D-8B5C-A9AB2F489B7B}">
          <x14:formula1>
            <xm:f>'Question list and score'!$A$3:$A$6</xm:f>
          </x14:formula1>
          <xm:sqref>B7</xm:sqref>
        </x14:dataValidation>
        <x14:dataValidation type="list" allowBlank="1" showInputMessage="1" showErrorMessage="1" xr:uid="{94322B72-A341-42C3-B09B-29D6416B7BD2}">
          <x14:formula1>
            <xm:f>'Question list and score'!$Y$3:$Y$6</xm:f>
          </x14:formula1>
          <xm:sqref>B16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5A528-C655-4AD6-A6EB-EFEC7C5618B1}">
  <dimension ref="A1:D46"/>
  <sheetViews>
    <sheetView workbookViewId="0">
      <selection activeCell="D8" sqref="D8"/>
    </sheetView>
  </sheetViews>
  <sheetFormatPr defaultColWidth="8.7265625" defaultRowHeight="16" x14ac:dyDescent="0.45"/>
  <cols>
    <col min="1" max="1" width="54.81640625" style="189" customWidth="1"/>
    <col min="2" max="2" width="45.54296875" style="162" customWidth="1"/>
    <col min="3" max="3" width="14.54296875" style="190" customWidth="1"/>
    <col min="4" max="4" width="38.1796875" style="162" customWidth="1"/>
    <col min="5" max="16384" width="8.7265625" style="162"/>
  </cols>
  <sheetData>
    <row r="1" spans="1:4" ht="48" x14ac:dyDescent="0.45">
      <c r="A1" s="159" t="s">
        <v>156</v>
      </c>
      <c r="B1" s="159"/>
      <c r="C1" s="160" t="s">
        <v>155</v>
      </c>
      <c r="D1" s="161"/>
    </row>
    <row r="2" spans="1:4" ht="17" x14ac:dyDescent="0.45">
      <c r="A2" s="163" t="s">
        <v>157</v>
      </c>
      <c r="B2" s="163"/>
      <c r="C2" s="163"/>
    </row>
    <row r="3" spans="1:4" ht="17" x14ac:dyDescent="0.45">
      <c r="A3" s="164"/>
      <c r="B3" s="164"/>
      <c r="C3" s="165"/>
      <c r="D3" s="161"/>
    </row>
    <row r="4" spans="1:4" ht="17" x14ac:dyDescent="0.45">
      <c r="A4" s="166" t="s">
        <v>37</v>
      </c>
      <c r="B4" s="154"/>
      <c r="C4" s="154"/>
    </row>
    <row r="5" spans="1:4" ht="17" x14ac:dyDescent="0.45">
      <c r="A5" s="167" t="s">
        <v>19</v>
      </c>
      <c r="B5" s="167" t="s">
        <v>20</v>
      </c>
      <c r="C5" s="191" t="s">
        <v>21</v>
      </c>
      <c r="D5" s="168" t="s">
        <v>22</v>
      </c>
    </row>
    <row r="6" spans="1:4" ht="17" x14ac:dyDescent="0.45">
      <c r="A6" s="169" t="s">
        <v>23</v>
      </c>
      <c r="B6" s="170" t="s">
        <v>38</v>
      </c>
      <c r="C6" s="111">
        <f>SUM(C7:C13)</f>
        <v>42</v>
      </c>
      <c r="D6" s="171"/>
    </row>
    <row r="7" spans="1:4" ht="48" x14ac:dyDescent="0.45">
      <c r="A7" s="172" t="str">
        <f>'[1]question list and score'!A12</f>
        <v>Q1. Do the specifications of the goods/services require customisation?</v>
      </c>
      <c r="B7" s="173" t="s">
        <v>24</v>
      </c>
      <c r="C7" s="192">
        <f>VLOOKUP(B7,'Question list and score'!A12:B16,2,FALSE)</f>
        <v>4</v>
      </c>
      <c r="D7" s="71"/>
    </row>
    <row r="8" spans="1:4" ht="64" x14ac:dyDescent="0.45">
      <c r="A8" s="172" t="str">
        <f>'[1]question list and score'!D12</f>
        <v>Q2. Are the goods/services critical to the organisation and/or its core operations?</v>
      </c>
      <c r="B8" s="173" t="s">
        <v>39</v>
      </c>
      <c r="C8" s="192">
        <f>VLOOKUP(B8,'Question list and score'!D12:E15,2,FALSE)</f>
        <v>9</v>
      </c>
      <c r="D8" s="71"/>
    </row>
    <row r="9" spans="1:4" ht="64" x14ac:dyDescent="0.45">
      <c r="A9" s="172" t="str">
        <f>'[1]question list and score'!G12</f>
        <v>Q3. Are the goods/services being purchased from a competitive market?  Competitive market includes consideration of substitute goods/services and the suppliers within that market</v>
      </c>
      <c r="B9" s="173" t="s">
        <v>40</v>
      </c>
      <c r="C9" s="192">
        <f>VLOOKUP(B9,'Question list and score'!G12:H16,2,FALSE)</f>
        <v>9</v>
      </c>
      <c r="D9" s="71"/>
    </row>
    <row r="10" spans="1:4" ht="48" x14ac:dyDescent="0.45">
      <c r="A10" s="172" t="str">
        <f>'[1]question list and score'!J12</f>
        <v>Q4. Will the purchase(s) impact the market?</v>
      </c>
      <c r="B10" s="173" t="s">
        <v>41</v>
      </c>
      <c r="C10" s="192">
        <f>VLOOKUP(B10,'Question list and score'!J12:K16,2,FALSE)</f>
        <v>2</v>
      </c>
      <c r="D10" s="71"/>
    </row>
    <row r="11" spans="1:4" ht="64" x14ac:dyDescent="0.45">
      <c r="A11" s="172" t="str">
        <f>'[1]question list and score'!M12</f>
        <v>Q5. Would there be a significant interruption to the organisation’s core operations if the supplier defaults?</v>
      </c>
      <c r="B11" s="173" t="s">
        <v>42</v>
      </c>
      <c r="C11" s="192">
        <f>VLOOKUP(B11,'Question list and score'!M13:N17,2,FALSE)</f>
        <v>12</v>
      </c>
      <c r="D11" s="71"/>
    </row>
    <row r="12" spans="1:4" ht="48" x14ac:dyDescent="0.45">
      <c r="A12" s="172" t="str">
        <f>'[1]question list and score'!P12</f>
        <v>Q6. Are there local industry considerations with this purchase? E.g. recognise the impact of international suppliers on participation by local businesses.</v>
      </c>
      <c r="B12" s="173" t="s">
        <v>29</v>
      </c>
      <c r="C12" s="192">
        <f>VLOOKUP(B12,'Question list and score'!P12:Q14,2,FALSE)</f>
        <v>6</v>
      </c>
      <c r="D12" s="71"/>
    </row>
    <row r="13" spans="1:4" ht="48" x14ac:dyDescent="0.45">
      <c r="A13" s="172" t="str">
        <f>'[1]question list and score'!S12</f>
        <v>Q7. What level of confidence do stakeholders and/or the community (if relevant) have that the required outcome(s) will be delivered?</v>
      </c>
      <c r="B13" s="173" t="s">
        <v>30</v>
      </c>
      <c r="C13" s="192">
        <f>VLOOKUP(B13,'Question list and score'!S12:T15,2,FALSE)</f>
        <v>0</v>
      </c>
      <c r="D13" s="71"/>
    </row>
    <row r="14" spans="1:4" ht="17" x14ac:dyDescent="0.45">
      <c r="A14" s="174" t="s">
        <v>31</v>
      </c>
      <c r="B14" s="175"/>
      <c r="C14" s="124">
        <f>SUM(C15:C18)</f>
        <v>18</v>
      </c>
      <c r="D14" s="176"/>
    </row>
    <row r="15" spans="1:4" ht="48" x14ac:dyDescent="0.45">
      <c r="A15" s="172" t="str">
        <f>'[1]question list and score'!V12</f>
        <v xml:space="preserve">Q8. What is the total cost of ownership (TCO) for the goods/services?
</v>
      </c>
      <c r="B15" s="173" t="s">
        <v>44</v>
      </c>
      <c r="C15" s="192">
        <f>VLOOKUP($B15,'Question list and score'!V12:W17,2,FALSE)</f>
        <v>0</v>
      </c>
      <c r="D15" s="71"/>
    </row>
    <row r="16" spans="1:4" ht="64" x14ac:dyDescent="0.45">
      <c r="A16" s="172" t="str">
        <f>'[1]question list and score'!Y12</f>
        <v xml:space="preserve">Q9. Is the non cost value of the goods/services high? (Examples of non-cost factors include fitness for purpose, quality, delivery, service, support and sustainability impacts) </v>
      </c>
      <c r="B16" s="173" t="s">
        <v>33</v>
      </c>
      <c r="C16" s="192">
        <f>VLOOKUP($B16,'Question list and score'!Y12:Z16,2,FALSE)</f>
        <v>18</v>
      </c>
      <c r="D16" s="71"/>
    </row>
    <row r="17" spans="1:4" ht="96" x14ac:dyDescent="0.45">
      <c r="A17" s="172" t="str">
        <f>'[1]question list and score'!AB12</f>
        <v>Q10. Would it be beneficial to aggregate demand within an organisation or across organisations?</v>
      </c>
      <c r="B17" s="177" t="s">
        <v>34</v>
      </c>
      <c r="C17" s="192">
        <f>VLOOKUP($B17,'Question list and score'!AB12:AC15,2,FALSE)</f>
        <v>0</v>
      </c>
      <c r="D17" s="71"/>
    </row>
    <row r="18" spans="1:4" ht="64" x14ac:dyDescent="0.45">
      <c r="A18" s="172" t="str">
        <f>'[1]question list and score'!AE12</f>
        <v>Q11. Is the purchase of the goods/services consistent with the Government's priorities and objectives (economic, environmental and social)  and/or the revelvant (if applicable) NSW Government or Departmental Category Plans?</v>
      </c>
      <c r="B18" s="173" t="s">
        <v>45</v>
      </c>
      <c r="C18" s="192">
        <f>VLOOKUP($B18,'Question list and score'!AE13:AF16,2,0)</f>
        <v>0</v>
      </c>
      <c r="D18" s="71"/>
    </row>
    <row r="19" spans="1:4" ht="22" x14ac:dyDescent="0.6">
      <c r="A19" s="178" t="s">
        <v>158</v>
      </c>
      <c r="B19" s="178"/>
      <c r="C19" s="178"/>
      <c r="D19" s="161"/>
    </row>
    <row r="20" spans="1:4" ht="17" x14ac:dyDescent="0.45">
      <c r="A20" s="179"/>
      <c r="B20" s="180"/>
      <c r="C20" s="181"/>
    </row>
    <row r="21" spans="1:4" x14ac:dyDescent="0.45">
      <c r="A21" s="179"/>
      <c r="B21" s="182"/>
      <c r="C21" s="183"/>
    </row>
    <row r="22" spans="1:4" ht="17" x14ac:dyDescent="0.45">
      <c r="A22" s="179"/>
      <c r="B22" s="180"/>
      <c r="C22" s="184"/>
    </row>
    <row r="23" spans="1:4" x14ac:dyDescent="0.45">
      <c r="A23" s="179"/>
      <c r="B23" s="182"/>
      <c r="C23" s="183"/>
    </row>
    <row r="24" spans="1:4" ht="17" x14ac:dyDescent="0.45">
      <c r="A24" s="179"/>
      <c r="B24" s="180"/>
      <c r="C24" s="181"/>
    </row>
    <row r="25" spans="1:4" x14ac:dyDescent="0.45">
      <c r="A25" s="179"/>
      <c r="B25" s="182"/>
      <c r="C25" s="183"/>
    </row>
    <row r="26" spans="1:4" ht="17" x14ac:dyDescent="0.45">
      <c r="A26" s="179"/>
      <c r="B26" s="180"/>
      <c r="C26" s="181"/>
    </row>
    <row r="27" spans="1:4" x14ac:dyDescent="0.45">
      <c r="A27" s="179"/>
      <c r="B27" s="182"/>
      <c r="C27" s="183"/>
    </row>
    <row r="28" spans="1:4" ht="17" x14ac:dyDescent="0.45">
      <c r="A28" s="179"/>
      <c r="B28" s="180"/>
      <c r="C28" s="181"/>
    </row>
    <row r="29" spans="1:4" x14ac:dyDescent="0.45">
      <c r="A29" s="179"/>
      <c r="B29" s="182"/>
      <c r="C29" s="183"/>
    </row>
    <row r="30" spans="1:4" ht="17" x14ac:dyDescent="0.45">
      <c r="A30" s="179"/>
      <c r="B30" s="180"/>
      <c r="C30" s="181"/>
    </row>
    <row r="31" spans="1:4" x14ac:dyDescent="0.45">
      <c r="A31" s="179"/>
      <c r="B31" s="182"/>
      <c r="C31" s="183"/>
    </row>
    <row r="32" spans="1:4" ht="17" x14ac:dyDescent="0.45">
      <c r="A32" s="179"/>
      <c r="B32" s="180"/>
      <c r="C32" s="181"/>
    </row>
    <row r="33" spans="1:3" x14ac:dyDescent="0.45">
      <c r="A33" s="179"/>
      <c r="B33" s="182"/>
      <c r="C33" s="183"/>
    </row>
    <row r="34" spans="1:3" ht="17" x14ac:dyDescent="0.45">
      <c r="A34" s="179"/>
      <c r="B34" s="180"/>
      <c r="C34" s="181"/>
    </row>
    <row r="35" spans="1:3" x14ac:dyDescent="0.45">
      <c r="A35" s="179"/>
      <c r="B35" s="182"/>
      <c r="C35" s="183"/>
    </row>
    <row r="36" spans="1:3" ht="17" x14ac:dyDescent="0.45">
      <c r="A36" s="179"/>
      <c r="B36" s="180"/>
      <c r="C36" s="181"/>
    </row>
    <row r="37" spans="1:3" x14ac:dyDescent="0.45">
      <c r="A37" s="179"/>
      <c r="B37" s="185"/>
      <c r="C37" s="186"/>
    </row>
    <row r="38" spans="1:3" x14ac:dyDescent="0.45">
      <c r="A38" s="179"/>
      <c r="B38" s="185"/>
      <c r="C38" s="186"/>
    </row>
    <row r="39" spans="1:3" x14ac:dyDescent="0.45">
      <c r="A39" s="179"/>
      <c r="B39" s="185"/>
      <c r="C39" s="186"/>
    </row>
    <row r="40" spans="1:3" x14ac:dyDescent="0.45">
      <c r="A40" s="179"/>
      <c r="B40" s="185"/>
      <c r="C40" s="186"/>
    </row>
    <row r="41" spans="1:3" x14ac:dyDescent="0.45">
      <c r="A41" s="179"/>
      <c r="B41" s="187"/>
      <c r="C41" s="188"/>
    </row>
    <row r="42" spans="1:3" x14ac:dyDescent="0.45">
      <c r="A42" s="179"/>
      <c r="B42" s="187"/>
      <c r="C42" s="188"/>
    </row>
    <row r="43" spans="1:3" x14ac:dyDescent="0.45">
      <c r="A43" s="179"/>
      <c r="B43" s="187"/>
      <c r="C43" s="188"/>
    </row>
    <row r="44" spans="1:3" x14ac:dyDescent="0.45">
      <c r="A44" s="179"/>
      <c r="B44" s="187"/>
      <c r="C44" s="188"/>
    </row>
    <row r="45" spans="1:3" x14ac:dyDescent="0.45">
      <c r="A45" s="179"/>
      <c r="B45" s="187"/>
      <c r="C45" s="188"/>
    </row>
    <row r="46" spans="1:3" x14ac:dyDescent="0.45">
      <c r="A46" s="179"/>
      <c r="B46" s="187"/>
      <c r="C46" s="188"/>
    </row>
  </sheetData>
  <sheetProtection sheet="1" objects="1" scenarios="1"/>
  <protectedRanges>
    <protectedRange sqref="B7:B18" name="Range1"/>
  </protectedRanges>
  <mergeCells count="4">
    <mergeCell ref="A1:B1"/>
    <mergeCell ref="A2:C2"/>
    <mergeCell ref="B4:C4"/>
    <mergeCell ref="A19:C19"/>
  </mergeCells>
  <pageMargins left="0.7" right="0.7" top="0.75" bottom="0.75" header="0.3" footer="0.3"/>
  <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C94EACCF-786D-42B7-8A45-A3E3BE95444A}">
          <x14:formula1>
            <xm:f>'Question list and score'!$A$13:$A$16</xm:f>
          </x14:formula1>
          <xm:sqref>B7</xm:sqref>
        </x14:dataValidation>
        <x14:dataValidation type="list" allowBlank="1" showInputMessage="1" showErrorMessage="1" xr:uid="{EE6E917C-05F0-4C1B-8C4C-92897EDC85D1}">
          <x14:formula1>
            <xm:f>'Question list and score'!$D$13:$D$15</xm:f>
          </x14:formula1>
          <xm:sqref>B8</xm:sqref>
        </x14:dataValidation>
        <x14:dataValidation type="list" allowBlank="1" showInputMessage="1" showErrorMessage="1" xr:uid="{A65B4C28-3601-44B5-AA42-9D1C3EABCDA9}">
          <x14:formula1>
            <xm:f>'Question list and score'!$G$13:$G$16</xm:f>
          </x14:formula1>
          <xm:sqref>B9</xm:sqref>
        </x14:dataValidation>
        <x14:dataValidation type="list" allowBlank="1" showInputMessage="1" showErrorMessage="1" xr:uid="{8B2483CF-AF6E-4268-9C87-EE9927655BF4}">
          <x14:formula1>
            <xm:f>'Question list and score'!$J$22:$J$24</xm:f>
          </x14:formula1>
          <xm:sqref>B10</xm:sqref>
        </x14:dataValidation>
        <x14:dataValidation type="list" allowBlank="1" showInputMessage="1" showErrorMessage="1" xr:uid="{A23F4619-ACBC-4362-A07B-17624AF8B2DF}">
          <x14:formula1>
            <xm:f>'Question list and score'!$M$22:$M$24</xm:f>
          </x14:formula1>
          <xm:sqref>B11</xm:sqref>
        </x14:dataValidation>
        <x14:dataValidation type="list" allowBlank="1" showInputMessage="1" showErrorMessage="1" xr:uid="{879BF035-A21B-4396-9031-2244580BF7BF}">
          <x14:formula1>
            <xm:f>'Question list and score'!$P$13:$P$14</xm:f>
          </x14:formula1>
          <xm:sqref>B12</xm:sqref>
        </x14:dataValidation>
        <x14:dataValidation type="list" allowBlank="1" showInputMessage="1" showErrorMessage="1" xr:uid="{BA557835-2344-4EAC-8328-9A332C98B8BC}">
          <x14:formula1>
            <xm:f>'Question list and score'!$S$13:$S$15</xm:f>
          </x14:formula1>
          <xm:sqref>B13</xm:sqref>
        </x14:dataValidation>
        <x14:dataValidation type="list" allowBlank="1" showInputMessage="1" showErrorMessage="1" xr:uid="{27917C08-661D-42D5-92CF-08512E4FED96}">
          <x14:formula1>
            <xm:f>'Question list and score'!$V$13:$V$17</xm:f>
          </x14:formula1>
          <xm:sqref>B15</xm:sqref>
        </x14:dataValidation>
        <x14:dataValidation type="list" allowBlank="1" showInputMessage="1" showErrorMessage="1" xr:uid="{CCD29D75-B3BD-4077-BCAB-97605B5C1181}">
          <x14:formula1>
            <xm:f>'Question list and score'!$Y$13:$Y$16</xm:f>
          </x14:formula1>
          <xm:sqref>B16</xm:sqref>
        </x14:dataValidation>
        <x14:dataValidation type="list" allowBlank="1" showInputMessage="1" showErrorMessage="1" xr:uid="{26CBCD81-0A0A-4EAD-93A4-935F465FC31B}">
          <x14:formula1>
            <xm:f>'Question list and score'!$AB$13:$AB$15</xm:f>
          </x14:formula1>
          <xm:sqref>B17</xm:sqref>
        </x14:dataValidation>
        <x14:dataValidation type="list" allowBlank="1" showInputMessage="1" showErrorMessage="1" xr:uid="{E7C05289-7878-48E6-9FB7-F290DF5185C2}">
          <x14:formula1>
            <xm:f>'Question list and score'!$AE$13:$AE$16</xm:f>
          </x14:formula1>
          <xm:sqref>B18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0B90B-30F1-408E-82FE-4298BD662D75}">
  <dimension ref="A1:D51"/>
  <sheetViews>
    <sheetView topLeftCell="A9" workbookViewId="0">
      <selection activeCell="B18" sqref="B18"/>
    </sheetView>
  </sheetViews>
  <sheetFormatPr defaultColWidth="8.7265625" defaultRowHeight="16" x14ac:dyDescent="0.45"/>
  <cols>
    <col min="1" max="1" width="53.54296875" style="52" customWidth="1"/>
    <col min="2" max="2" width="45.54296875" style="39" customWidth="1"/>
    <col min="3" max="3" width="13.7265625" style="84" bestFit="1" customWidth="1"/>
    <col min="4" max="4" width="40" style="39" customWidth="1"/>
    <col min="5" max="5" width="8.7265625" style="39"/>
    <col min="6" max="9" width="18.81640625" style="39" customWidth="1"/>
    <col min="10" max="16384" width="8.7265625" style="39"/>
  </cols>
  <sheetData>
    <row r="1" spans="1:4" ht="64" x14ac:dyDescent="0.45">
      <c r="A1" s="138" t="s">
        <v>167</v>
      </c>
      <c r="B1" s="138"/>
      <c r="C1" s="60" t="s">
        <v>150</v>
      </c>
      <c r="D1" s="61"/>
    </row>
    <row r="2" spans="1:4" ht="17" x14ac:dyDescent="0.45">
      <c r="A2" s="139" t="s">
        <v>46</v>
      </c>
      <c r="B2" s="139"/>
      <c r="C2" s="139"/>
    </row>
    <row r="3" spans="1:4" ht="17" x14ac:dyDescent="0.45">
      <c r="A3" s="62"/>
      <c r="B3" s="62"/>
      <c r="C3" s="63"/>
      <c r="D3" s="38"/>
    </row>
    <row r="4" spans="1:4" s="65" customFormat="1" ht="34" x14ac:dyDescent="0.25">
      <c r="A4" s="64" t="s">
        <v>47</v>
      </c>
      <c r="B4" s="140" t="s">
        <v>48</v>
      </c>
      <c r="C4" s="140"/>
    </row>
    <row r="5" spans="1:4" s="65" customFormat="1" ht="17" x14ac:dyDescent="0.25">
      <c r="A5" s="64" t="s">
        <v>49</v>
      </c>
      <c r="B5" s="136" t="s">
        <v>48</v>
      </c>
      <c r="C5" s="136"/>
    </row>
    <row r="6" spans="1:4" s="65" customFormat="1" ht="17" x14ac:dyDescent="0.25">
      <c r="A6" s="64" t="s">
        <v>50</v>
      </c>
      <c r="B6" s="136" t="s">
        <v>48</v>
      </c>
      <c r="C6" s="136"/>
    </row>
    <row r="7" spans="1:4" s="65" customFormat="1" ht="17" x14ac:dyDescent="0.25">
      <c r="A7" s="64" t="s">
        <v>51</v>
      </c>
      <c r="B7" s="66" t="s">
        <v>48</v>
      </c>
      <c r="C7" s="67" t="s">
        <v>52</v>
      </c>
    </row>
    <row r="8" spans="1:4" s="65" customFormat="1" ht="17" x14ac:dyDescent="0.25">
      <c r="A8" s="64" t="s">
        <v>53</v>
      </c>
      <c r="B8" s="136" t="s">
        <v>48</v>
      </c>
      <c r="C8" s="136"/>
    </row>
    <row r="9" spans="1:4" s="65" customFormat="1" ht="17" x14ac:dyDescent="0.25">
      <c r="A9" s="64" t="s">
        <v>54</v>
      </c>
      <c r="B9" s="136" t="s">
        <v>48</v>
      </c>
      <c r="C9" s="136"/>
    </row>
    <row r="10" spans="1:4" ht="17" x14ac:dyDescent="0.45">
      <c r="A10" s="114" t="s">
        <v>19</v>
      </c>
      <c r="B10" s="114" t="s">
        <v>20</v>
      </c>
      <c r="C10" s="104" t="s">
        <v>21</v>
      </c>
      <c r="D10" s="104" t="s">
        <v>22</v>
      </c>
    </row>
    <row r="11" spans="1:4" ht="17" x14ac:dyDescent="0.45">
      <c r="A11" s="109" t="s">
        <v>23</v>
      </c>
      <c r="B11" s="110" t="s">
        <v>38</v>
      </c>
      <c r="C11" s="115">
        <f>SUM(C12:C18)</f>
        <v>52</v>
      </c>
      <c r="D11" s="101"/>
    </row>
    <row r="12" spans="1:4" ht="64" x14ac:dyDescent="0.45">
      <c r="A12" s="68" t="str">
        <f>'Question list and score'!A21</f>
        <v>Q1. Is the contract for goods/services that are critical to the organisation and/or its core operations?</v>
      </c>
      <c r="B12" s="69" t="s">
        <v>39</v>
      </c>
      <c r="C12" s="112">
        <f>VLOOKUP($B12,'Question list and score'!A21:B25,2,FALSE)</f>
        <v>10</v>
      </c>
      <c r="D12" s="71"/>
    </row>
    <row r="13" spans="1:4" ht="64" x14ac:dyDescent="0.45">
      <c r="A13" s="68" t="str">
        <f>'Question list and score'!D21</f>
        <v>Q2. Would there be a significant interruption to the organisation’s core operations if the supplier defaults?</v>
      </c>
      <c r="B13" s="69" t="s">
        <v>42</v>
      </c>
      <c r="C13" s="112">
        <f>VLOOKUP($B13,'Question list and score'!D21:E25,2,FALSE)</f>
        <v>10</v>
      </c>
      <c r="D13" s="71"/>
    </row>
    <row r="14" spans="1:4" ht="48" x14ac:dyDescent="0.45">
      <c r="A14" s="68" t="str">
        <f>'Question list and score'!G21</f>
        <v>Q3. What is the financial risk to the organisation if the supplier defaults?  (Assess this using the risk assessment framework within your organisation)</v>
      </c>
      <c r="B14" s="69" t="s">
        <v>120</v>
      </c>
      <c r="C14" s="112">
        <f>VLOOKUP($B14,'Question list and score'!G21:H25,2,FALSE)</f>
        <v>8</v>
      </c>
      <c r="D14" s="71"/>
    </row>
    <row r="15" spans="1:4" ht="48" x14ac:dyDescent="0.45">
      <c r="A15" s="68" t="str">
        <f>'Question list and score'!J21</f>
        <v>Q4. What is the legal or regulatory risk to the organisation if the supplier defaults?  (Assess this using the risk assessment framework within your organisation)</v>
      </c>
      <c r="B15" s="69" t="s">
        <v>121</v>
      </c>
      <c r="C15" s="112">
        <f>VLOOKUP($B15,'Question list and score'!J21:K25,2,FALSE)</f>
        <v>8</v>
      </c>
      <c r="D15" s="71"/>
    </row>
    <row r="16" spans="1:4" ht="48" x14ac:dyDescent="0.45">
      <c r="A16" s="68" t="str">
        <f>'Question list and score'!M21</f>
        <v>Q5. What is the risk to people (e.g. health, welfare, safety) if the supplier defaults?  (Assess this using the risk assessment framework within your organisation)</v>
      </c>
      <c r="B16" s="69" t="s">
        <v>120</v>
      </c>
      <c r="C16" s="112">
        <f>VLOOKUP($B16,'Question list and score'!M21:N25,2,FALSE)</f>
        <v>8</v>
      </c>
      <c r="D16" s="71"/>
    </row>
    <row r="17" spans="1:4" ht="48" x14ac:dyDescent="0.45">
      <c r="A17" s="68" t="str">
        <f>'Question list and score'!P21</f>
        <v>Q6. What is the reputational / social / media risk to the organisation if the supplier defaults?  (Assess this using the risk assessment framework within your organisation)</v>
      </c>
      <c r="B17" s="69" t="s">
        <v>120</v>
      </c>
      <c r="C17" s="112">
        <f>VLOOKUP($B17,'Question list and score'!P21:Q25,2,FALSE)</f>
        <v>8</v>
      </c>
      <c r="D17" s="71"/>
    </row>
    <row r="18" spans="1:4" s="72" customFormat="1" ht="96" x14ac:dyDescent="0.45">
      <c r="A18" s="68" t="str">
        <f>'Question list and score'!S21</f>
        <v>Q7.  Have any risks (unique to the supplier)  been identified that need to be managed? (e.g. past performance issues, financial viability, start-up company, previous disputes, difficult dealings with supplier, issues raised in contract negotiations)?  Would you classify the supplier as low, medium or high risk?</v>
      </c>
      <c r="B18" s="69" t="s">
        <v>57</v>
      </c>
      <c r="C18" s="113">
        <f>VLOOKUP($B18,'Question list and score'!S21:T25,2,FALSE)</f>
        <v>0</v>
      </c>
      <c r="D18" s="71"/>
    </row>
    <row r="19" spans="1:4" ht="17" x14ac:dyDescent="0.45">
      <c r="A19" s="125" t="s">
        <v>31</v>
      </c>
      <c r="B19" s="126"/>
      <c r="C19" s="127">
        <f>SUM(C20:C23)</f>
        <v>0</v>
      </c>
      <c r="D19" s="128"/>
    </row>
    <row r="20" spans="1:4" ht="32" x14ac:dyDescent="0.45">
      <c r="A20" s="68" t="str">
        <f>'Question list and score'!V21</f>
        <v>Q8. What is the total cost of ownership (TCO) for the goods/services purchased under the contract(s)?</v>
      </c>
      <c r="B20" s="69" t="s">
        <v>58</v>
      </c>
      <c r="C20" s="112">
        <f>VLOOKUP($B20,'Question list and score'!V21:W26,2,FALSE)</f>
        <v>0</v>
      </c>
      <c r="D20" s="71"/>
    </row>
    <row r="21" spans="1:4" ht="64" x14ac:dyDescent="0.45">
      <c r="A21" s="68" t="str">
        <f>'Question list and score'!Y21</f>
        <v>Q9. Is the non cost value of the goods/services  high? (Examples of non-cost factors include fitness for purpose, quality, delivery, service, support and sustainability impacts)</v>
      </c>
      <c r="B21" s="69" t="s">
        <v>59</v>
      </c>
      <c r="C21" s="112">
        <f>VLOOKUP($B21,'Question list and score'!Y21:Z25,2,FALSE)</f>
        <v>0</v>
      </c>
      <c r="D21" s="71"/>
    </row>
    <row r="22" spans="1:4" ht="27" hidden="1" x14ac:dyDescent="0.45">
      <c r="A22" s="73" t="str">
        <f>'[1]question list and score'!AB21</f>
        <v>Q10.  [This has been left blank in case other questions need to be included in the VRM for contracts.  If so, scoring of questions will need to be adjusted]</v>
      </c>
      <c r="B22" s="74" t="s">
        <v>60</v>
      </c>
      <c r="C22" s="70">
        <f>VLOOKUP($B22,'[1]question list and score'!$AB:$AC,2,FALSE)</f>
        <v>0</v>
      </c>
      <c r="D22" s="71"/>
    </row>
    <row r="23" spans="1:4" ht="27" hidden="1" x14ac:dyDescent="0.45">
      <c r="A23" s="73" t="str">
        <f>'[1]question list and score'!AE21</f>
        <v>Q11.  [This has been left blank in case other questions need to be included in the VRM for contracts.  If so, scoring of questions will need to be adjusted]</v>
      </c>
      <c r="B23" s="69" t="s">
        <v>61</v>
      </c>
      <c r="C23" s="70">
        <f>VLOOKUP($B23,'[1]question list and score'!$AE:$AF,2,FALSE)</f>
        <v>0</v>
      </c>
      <c r="D23" s="71"/>
    </row>
    <row r="24" spans="1:4" ht="22" x14ac:dyDescent="0.6">
      <c r="A24" s="137" t="s">
        <v>159</v>
      </c>
      <c r="B24" s="137"/>
      <c r="C24" s="137"/>
      <c r="D24" s="61"/>
    </row>
    <row r="25" spans="1:4" ht="17" x14ac:dyDescent="0.45">
      <c r="A25" s="75"/>
      <c r="B25" s="76"/>
      <c r="C25" s="77"/>
    </row>
    <row r="26" spans="1:4" x14ac:dyDescent="0.45">
      <c r="A26" s="75"/>
      <c r="B26" s="72"/>
      <c r="C26" s="78"/>
    </row>
    <row r="27" spans="1:4" ht="17" x14ac:dyDescent="0.45">
      <c r="A27" s="75"/>
      <c r="B27" s="76"/>
      <c r="C27" s="79"/>
    </row>
    <row r="28" spans="1:4" x14ac:dyDescent="0.45">
      <c r="A28" s="75"/>
      <c r="B28" s="72"/>
      <c r="C28" s="78"/>
    </row>
    <row r="29" spans="1:4" ht="17" x14ac:dyDescent="0.45">
      <c r="A29" s="75"/>
      <c r="B29" s="76"/>
      <c r="C29" s="77"/>
    </row>
    <row r="30" spans="1:4" x14ac:dyDescent="0.45">
      <c r="A30" s="75"/>
      <c r="B30" s="72"/>
      <c r="C30" s="78"/>
    </row>
    <row r="31" spans="1:4" ht="17" x14ac:dyDescent="0.45">
      <c r="A31" s="75"/>
      <c r="B31" s="76"/>
      <c r="C31" s="77"/>
    </row>
    <row r="32" spans="1:4" x14ac:dyDescent="0.45">
      <c r="A32" s="75"/>
      <c r="B32" s="72"/>
      <c r="C32" s="78"/>
    </row>
    <row r="33" spans="1:3" ht="17" x14ac:dyDescent="0.45">
      <c r="A33" s="75"/>
      <c r="B33" s="76"/>
      <c r="C33" s="77"/>
    </row>
    <row r="34" spans="1:3" x14ac:dyDescent="0.45">
      <c r="A34" s="75"/>
      <c r="B34" s="72"/>
      <c r="C34" s="78"/>
    </row>
    <row r="35" spans="1:3" ht="17" x14ac:dyDescent="0.45">
      <c r="A35" s="75"/>
      <c r="B35" s="76"/>
      <c r="C35" s="77"/>
    </row>
    <row r="36" spans="1:3" x14ac:dyDescent="0.45">
      <c r="A36" s="75"/>
      <c r="B36" s="72"/>
      <c r="C36" s="78"/>
    </row>
    <row r="37" spans="1:3" ht="17" x14ac:dyDescent="0.45">
      <c r="A37" s="75"/>
      <c r="B37" s="76"/>
      <c r="C37" s="77"/>
    </row>
    <row r="38" spans="1:3" x14ac:dyDescent="0.45">
      <c r="A38" s="75"/>
      <c r="B38" s="72"/>
      <c r="C38" s="78"/>
    </row>
    <row r="39" spans="1:3" ht="17" x14ac:dyDescent="0.45">
      <c r="A39" s="75"/>
      <c r="B39" s="76"/>
      <c r="C39" s="77"/>
    </row>
    <row r="40" spans="1:3" x14ac:dyDescent="0.45">
      <c r="A40" s="75"/>
      <c r="B40" s="72"/>
      <c r="C40" s="78"/>
    </row>
    <row r="41" spans="1:3" ht="17" x14ac:dyDescent="0.45">
      <c r="A41" s="75"/>
      <c r="B41" s="76"/>
      <c r="C41" s="77"/>
    </row>
    <row r="42" spans="1:3" x14ac:dyDescent="0.45">
      <c r="A42" s="75"/>
      <c r="B42" s="80"/>
      <c r="C42" s="81"/>
    </row>
    <row r="43" spans="1:3" x14ac:dyDescent="0.45">
      <c r="A43" s="75"/>
      <c r="B43" s="80"/>
      <c r="C43" s="81"/>
    </row>
    <row r="44" spans="1:3" x14ac:dyDescent="0.45">
      <c r="A44" s="75"/>
      <c r="B44" s="80"/>
      <c r="C44" s="81"/>
    </row>
    <row r="45" spans="1:3" x14ac:dyDescent="0.45">
      <c r="A45" s="75"/>
      <c r="B45" s="80"/>
      <c r="C45" s="81"/>
    </row>
    <row r="46" spans="1:3" x14ac:dyDescent="0.45">
      <c r="A46" s="75"/>
      <c r="B46" s="82"/>
      <c r="C46" s="83"/>
    </row>
    <row r="47" spans="1:3" x14ac:dyDescent="0.45">
      <c r="A47" s="75"/>
      <c r="B47" s="82"/>
      <c r="C47" s="83"/>
    </row>
    <row r="48" spans="1:3" x14ac:dyDescent="0.45">
      <c r="A48" s="75"/>
      <c r="B48" s="82"/>
      <c r="C48" s="83"/>
    </row>
    <row r="49" spans="1:3" x14ac:dyDescent="0.45">
      <c r="A49" s="75"/>
      <c r="B49" s="82"/>
      <c r="C49" s="83"/>
    </row>
    <row r="50" spans="1:3" x14ac:dyDescent="0.45">
      <c r="A50" s="75"/>
      <c r="B50" s="82"/>
      <c r="C50" s="83"/>
    </row>
    <row r="51" spans="1:3" x14ac:dyDescent="0.45">
      <c r="A51" s="75"/>
      <c r="B51" s="82"/>
      <c r="C51" s="83"/>
    </row>
  </sheetData>
  <sheetProtection sheet="1" objects="1" scenarios="1"/>
  <protectedRanges>
    <protectedRange sqref="B12:B23" name="Range1_1"/>
  </protectedRanges>
  <mergeCells count="8">
    <mergeCell ref="B9:C9"/>
    <mergeCell ref="A24:C24"/>
    <mergeCell ref="A1:B1"/>
    <mergeCell ref="A2:C2"/>
    <mergeCell ref="B4:C4"/>
    <mergeCell ref="B5:C5"/>
    <mergeCell ref="B6:C6"/>
    <mergeCell ref="B8:C8"/>
  </mergeCell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F06D7EF0-B08F-4BB3-B99C-7F70BF343D6E}">
          <x14:formula1>
            <xm:f>'Question list and score'!$A$22:$A$24</xm:f>
          </x14:formula1>
          <xm:sqref>B12</xm:sqref>
        </x14:dataValidation>
        <x14:dataValidation type="list" allowBlank="1" showInputMessage="1" showErrorMessage="1" xr:uid="{704A74C7-1D66-47DC-9691-7A10D1C1DFC2}">
          <x14:formula1>
            <xm:f>'Question list and score'!$D$22:$D$25</xm:f>
          </x14:formula1>
          <xm:sqref>B13</xm:sqref>
        </x14:dataValidation>
        <x14:dataValidation type="list" allowBlank="1" showInputMessage="1" showErrorMessage="1" xr:uid="{1299CA4E-806B-47D8-A8B3-E1F24761F77C}">
          <x14:formula1>
            <xm:f>'Question list and score'!$G$22:$G$24</xm:f>
          </x14:formula1>
          <xm:sqref>B14</xm:sqref>
        </x14:dataValidation>
        <x14:dataValidation type="list" allowBlank="1" showInputMessage="1" showErrorMessage="1" xr:uid="{134A55DE-1219-4DBC-A44C-E46B5BDA4D6B}">
          <x14:formula1>
            <xm:f>'Question list and score'!$J$22:$J$24</xm:f>
          </x14:formula1>
          <xm:sqref>B15</xm:sqref>
        </x14:dataValidation>
        <x14:dataValidation type="list" allowBlank="1" showInputMessage="1" showErrorMessage="1" xr:uid="{8863088B-8FF4-4C9E-8BFD-371C439E455C}">
          <x14:formula1>
            <xm:f>'Question list and score'!$M$22:$M$24</xm:f>
          </x14:formula1>
          <xm:sqref>B16</xm:sqref>
        </x14:dataValidation>
        <x14:dataValidation type="list" allowBlank="1" showInputMessage="1" showErrorMessage="1" xr:uid="{7B9E71E8-C72D-4650-8683-890CB4AB50EC}">
          <x14:formula1>
            <xm:f>'Question list and score'!$P$22:$P$24</xm:f>
          </x14:formula1>
          <xm:sqref>B17</xm:sqref>
        </x14:dataValidation>
        <x14:dataValidation type="list" allowBlank="1" showInputMessage="1" showErrorMessage="1" xr:uid="{848F31AC-DD7A-487B-B0F2-E51728426A44}">
          <x14:formula1>
            <xm:f>'Question list and score'!$S$22:$S$24</xm:f>
          </x14:formula1>
          <xm:sqref>B18</xm:sqref>
        </x14:dataValidation>
        <x14:dataValidation type="list" allowBlank="1" showInputMessage="1" showErrorMessage="1" xr:uid="{177451C6-7B85-4B10-B08C-3F6377314F04}">
          <x14:formula1>
            <xm:f>'Question list and score'!$V$22:$V$26</xm:f>
          </x14:formula1>
          <xm:sqref>B20</xm:sqref>
        </x14:dataValidation>
        <x14:dataValidation type="list" allowBlank="1" showInputMessage="1" showErrorMessage="1" xr:uid="{A62EB4CF-DE2F-420E-A46D-8DB68FAB4C78}">
          <x14:formula1>
            <xm:f>'Question list and score'!$Y$22:$Y$25</xm:f>
          </x14:formula1>
          <xm:sqref>B21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619A-30E2-4103-968C-85D4E2EE2357}">
  <dimension ref="A1:AI27"/>
  <sheetViews>
    <sheetView workbookViewId="0">
      <selection sqref="A1:XFD1048576"/>
    </sheetView>
  </sheetViews>
  <sheetFormatPr defaultColWidth="8.7265625" defaultRowHeight="18" customHeight="1" x14ac:dyDescent="0.6"/>
  <cols>
    <col min="1" max="1" width="46.453125" style="52" customWidth="1"/>
    <col min="2" max="2" width="6.453125" style="53" customWidth="1"/>
    <col min="3" max="3" width="2.54296875" style="52" customWidth="1"/>
    <col min="4" max="4" width="46.453125" style="52" customWidth="1"/>
    <col min="5" max="5" width="6.453125" style="53" customWidth="1"/>
    <col min="6" max="6" width="3.453125" style="54" customWidth="1"/>
    <col min="7" max="7" width="46.453125" style="52" customWidth="1"/>
    <col min="8" max="8" width="6.453125" style="53" customWidth="1"/>
    <col min="9" max="9" width="3.54296875" style="39" customWidth="1"/>
    <col min="10" max="10" width="46.453125" style="55" customWidth="1"/>
    <col min="11" max="11" width="6.453125" style="56" customWidth="1"/>
    <col min="12" max="12" width="3.54296875" style="39" customWidth="1"/>
    <col min="13" max="13" width="46.453125" style="55" customWidth="1"/>
    <col min="14" max="14" width="6.453125" style="56" customWidth="1"/>
    <col min="15" max="15" width="3.54296875" style="39" customWidth="1"/>
    <col min="16" max="16" width="46.453125" style="55" customWidth="1"/>
    <col min="17" max="17" width="6.453125" style="56" customWidth="1"/>
    <col min="18" max="18" width="3.54296875" style="39" customWidth="1"/>
    <col min="19" max="19" width="46.453125" style="55" customWidth="1"/>
    <col min="20" max="20" width="6.453125" style="56" customWidth="1"/>
    <col min="21" max="21" width="3.54296875" style="39" customWidth="1"/>
    <col min="22" max="22" width="45.453125" style="55" customWidth="1"/>
    <col min="23" max="23" width="5.1796875" style="56" customWidth="1"/>
    <col min="24" max="24" width="2.54296875" style="39" customWidth="1"/>
    <col min="25" max="25" width="45.81640625" style="55" customWidth="1"/>
    <col min="26" max="26" width="5.453125" style="56" customWidth="1"/>
    <col min="27" max="27" width="2.453125" style="39" customWidth="1"/>
    <col min="28" max="28" width="45.54296875" style="55" customWidth="1"/>
    <col min="29" max="29" width="5.453125" style="56" customWidth="1"/>
    <col min="30" max="30" width="2.54296875" style="39" customWidth="1"/>
    <col min="31" max="31" width="46.453125" style="55" customWidth="1"/>
    <col min="32" max="32" width="6.453125" style="56" customWidth="1"/>
    <col min="33" max="33" width="3.54296875" style="39" customWidth="1"/>
    <col min="34" max="34" width="4.54296875" style="39" customWidth="1"/>
    <col min="35" max="35" width="62.1796875" style="39" customWidth="1"/>
    <col min="36" max="16384" width="8.7265625" style="39"/>
  </cols>
  <sheetData>
    <row r="1" spans="1:35" ht="18" customHeight="1" x14ac:dyDescent="0.7">
      <c r="A1" s="155" t="s">
        <v>151</v>
      </c>
      <c r="B1" s="155"/>
      <c r="C1" s="155"/>
      <c r="D1" s="155"/>
      <c r="E1" s="116"/>
      <c r="F1" s="117"/>
      <c r="G1" s="118"/>
      <c r="H1" s="116"/>
      <c r="I1" s="119"/>
      <c r="J1" s="120"/>
      <c r="K1" s="121"/>
      <c r="L1" s="119"/>
      <c r="M1" s="120"/>
      <c r="N1" s="121"/>
      <c r="O1" s="119"/>
      <c r="P1" s="120"/>
      <c r="Q1" s="121"/>
      <c r="R1" s="119"/>
      <c r="S1" s="120"/>
      <c r="T1" s="121"/>
      <c r="U1" s="38"/>
      <c r="V1" s="133" t="s">
        <v>153</v>
      </c>
      <c r="W1" s="134"/>
      <c r="X1" s="132"/>
      <c r="Y1" s="135"/>
      <c r="Z1" s="134"/>
      <c r="AA1" s="132"/>
      <c r="AB1" s="135"/>
      <c r="AC1" s="134"/>
      <c r="AD1" s="132"/>
      <c r="AE1" s="135"/>
      <c r="AF1" s="134"/>
      <c r="AG1" s="38"/>
    </row>
    <row r="2" spans="1:35" s="44" customFormat="1" ht="80" x14ac:dyDescent="0.45">
      <c r="A2" s="122" t="s">
        <v>62</v>
      </c>
      <c r="B2" s="40" t="s">
        <v>21</v>
      </c>
      <c r="C2" s="41"/>
      <c r="D2" s="122" t="s">
        <v>63</v>
      </c>
      <c r="E2" s="40" t="s">
        <v>21</v>
      </c>
      <c r="F2" s="42"/>
      <c r="G2" s="122" t="s">
        <v>64</v>
      </c>
      <c r="H2" s="40" t="s">
        <v>21</v>
      </c>
      <c r="I2" s="43"/>
      <c r="J2" s="122" t="s">
        <v>65</v>
      </c>
      <c r="K2" s="40" t="s">
        <v>21</v>
      </c>
      <c r="L2" s="43"/>
      <c r="M2" s="122" t="s">
        <v>66</v>
      </c>
      <c r="N2" s="40" t="s">
        <v>21</v>
      </c>
      <c r="O2" s="43"/>
      <c r="P2" s="122" t="s">
        <v>67</v>
      </c>
      <c r="Q2" s="40" t="s">
        <v>21</v>
      </c>
      <c r="R2" s="43"/>
      <c r="S2" s="122" t="s">
        <v>68</v>
      </c>
      <c r="T2" s="40" t="s">
        <v>21</v>
      </c>
      <c r="U2" s="43"/>
      <c r="V2" s="122" t="s">
        <v>161</v>
      </c>
      <c r="W2" s="40" t="s">
        <v>21</v>
      </c>
      <c r="X2" s="43"/>
      <c r="Y2" s="122" t="s">
        <v>162</v>
      </c>
      <c r="Z2" s="40" t="s">
        <v>21</v>
      </c>
      <c r="AA2" s="43"/>
      <c r="AB2" s="122" t="s">
        <v>69</v>
      </c>
      <c r="AC2" s="40" t="s">
        <v>21</v>
      </c>
      <c r="AD2" s="43"/>
      <c r="AE2" s="123" t="s">
        <v>164</v>
      </c>
      <c r="AF2" s="40" t="s">
        <v>21</v>
      </c>
      <c r="AG2" s="43"/>
    </row>
    <row r="3" spans="1:35" ht="18" customHeight="1" x14ac:dyDescent="0.45">
      <c r="A3" s="45" t="s">
        <v>70</v>
      </c>
      <c r="B3" s="88">
        <v>0</v>
      </c>
      <c r="C3" s="89"/>
      <c r="D3" s="45" t="s">
        <v>127</v>
      </c>
      <c r="E3" s="88">
        <v>0</v>
      </c>
      <c r="F3" s="90"/>
      <c r="G3" s="45" t="s">
        <v>71</v>
      </c>
      <c r="H3" s="88">
        <v>0</v>
      </c>
      <c r="I3" s="91"/>
      <c r="J3" s="45" t="s">
        <v>72</v>
      </c>
      <c r="K3" s="88">
        <v>0</v>
      </c>
      <c r="L3" s="91"/>
      <c r="M3" s="45" t="s">
        <v>55</v>
      </c>
      <c r="N3" s="88">
        <v>0</v>
      </c>
      <c r="O3" s="91"/>
      <c r="P3" s="45" t="s">
        <v>43</v>
      </c>
      <c r="Q3" s="88">
        <v>0</v>
      </c>
      <c r="R3" s="91"/>
      <c r="S3" s="45" t="s">
        <v>73</v>
      </c>
      <c r="T3" s="88">
        <v>0</v>
      </c>
      <c r="U3" s="91"/>
      <c r="V3" s="45" t="s">
        <v>74</v>
      </c>
      <c r="W3" s="88">
        <v>0</v>
      </c>
      <c r="X3" s="91"/>
      <c r="Y3" s="45" t="s">
        <v>128</v>
      </c>
      <c r="Z3" s="88">
        <v>0</v>
      </c>
      <c r="AA3" s="91"/>
      <c r="AB3" s="45" t="s">
        <v>34</v>
      </c>
      <c r="AC3" s="88">
        <v>0</v>
      </c>
      <c r="AD3" s="91"/>
      <c r="AE3" s="57" t="s">
        <v>75</v>
      </c>
      <c r="AF3" s="92">
        <v>0</v>
      </c>
      <c r="AG3" s="38"/>
      <c r="AI3" s="44"/>
    </row>
    <row r="4" spans="1:35" ht="18" customHeight="1" x14ac:dyDescent="0.45">
      <c r="A4" s="45" t="s">
        <v>24</v>
      </c>
      <c r="B4" s="88">
        <v>4</v>
      </c>
      <c r="C4" s="89"/>
      <c r="D4" s="45" t="s">
        <v>129</v>
      </c>
      <c r="E4" s="88">
        <v>6</v>
      </c>
      <c r="F4" s="90"/>
      <c r="G4" s="45" t="s">
        <v>26</v>
      </c>
      <c r="H4" s="88">
        <v>3</v>
      </c>
      <c r="I4" s="91"/>
      <c r="J4" s="45" t="s">
        <v>76</v>
      </c>
      <c r="K4" s="88">
        <v>2</v>
      </c>
      <c r="L4" s="91"/>
      <c r="M4" s="45" t="s">
        <v>28</v>
      </c>
      <c r="N4" s="88">
        <v>4</v>
      </c>
      <c r="O4" s="91"/>
      <c r="P4" s="45" t="s">
        <v>29</v>
      </c>
      <c r="Q4" s="88">
        <v>6</v>
      </c>
      <c r="R4" s="91"/>
      <c r="S4" s="45" t="s">
        <v>77</v>
      </c>
      <c r="T4" s="88">
        <v>3</v>
      </c>
      <c r="U4" s="91"/>
      <c r="V4" s="45" t="s">
        <v>32</v>
      </c>
      <c r="W4" s="88">
        <v>4</v>
      </c>
      <c r="X4" s="91"/>
      <c r="Y4" s="45" t="s">
        <v>130</v>
      </c>
      <c r="Z4" s="88">
        <v>6</v>
      </c>
      <c r="AA4" s="91"/>
      <c r="AB4" s="45" t="s">
        <v>78</v>
      </c>
      <c r="AC4" s="88">
        <v>6</v>
      </c>
      <c r="AD4" s="91"/>
      <c r="AE4" s="57" t="s">
        <v>79</v>
      </c>
      <c r="AF4" s="92">
        <v>4</v>
      </c>
      <c r="AG4" s="38"/>
    </row>
    <row r="5" spans="1:35" ht="18" customHeight="1" x14ac:dyDescent="0.45">
      <c r="A5" s="45" t="s">
        <v>80</v>
      </c>
      <c r="B5" s="88">
        <v>8</v>
      </c>
      <c r="C5" s="89"/>
      <c r="D5" s="45" t="s">
        <v>131</v>
      </c>
      <c r="E5" s="88">
        <v>9</v>
      </c>
      <c r="F5" s="90"/>
      <c r="G5" s="45" t="s">
        <v>81</v>
      </c>
      <c r="H5" s="88">
        <v>6</v>
      </c>
      <c r="I5" s="91"/>
      <c r="J5" s="45" t="s">
        <v>27</v>
      </c>
      <c r="K5" s="88">
        <v>4</v>
      </c>
      <c r="L5" s="91"/>
      <c r="M5" s="45" t="s">
        <v>82</v>
      </c>
      <c r="N5" s="88">
        <v>8</v>
      </c>
      <c r="O5" s="91"/>
      <c r="P5" s="93"/>
      <c r="Q5" s="94"/>
      <c r="R5" s="91"/>
      <c r="S5" s="45" t="s">
        <v>30</v>
      </c>
      <c r="T5" s="88">
        <v>6</v>
      </c>
      <c r="U5" s="91"/>
      <c r="V5" s="45" t="s">
        <v>83</v>
      </c>
      <c r="W5" s="88">
        <v>8</v>
      </c>
      <c r="X5" s="91"/>
      <c r="Y5" s="45" t="s">
        <v>132</v>
      </c>
      <c r="Z5" s="88">
        <v>12</v>
      </c>
      <c r="AA5" s="91"/>
      <c r="AB5" s="45" t="s">
        <v>84</v>
      </c>
      <c r="AC5" s="88">
        <v>12</v>
      </c>
      <c r="AD5" s="91"/>
      <c r="AE5" s="57" t="s">
        <v>35</v>
      </c>
      <c r="AF5" s="92">
        <v>8</v>
      </c>
      <c r="AG5" s="38"/>
    </row>
    <row r="6" spans="1:35" ht="18" customHeight="1" x14ac:dyDescent="0.45">
      <c r="A6" s="45" t="s">
        <v>85</v>
      </c>
      <c r="B6" s="88">
        <v>12</v>
      </c>
      <c r="C6" s="89"/>
      <c r="D6" s="45"/>
      <c r="E6" s="88"/>
      <c r="F6" s="90"/>
      <c r="G6" s="45" t="s">
        <v>40</v>
      </c>
      <c r="H6" s="88">
        <v>9</v>
      </c>
      <c r="I6" s="91"/>
      <c r="J6" s="45" t="s">
        <v>86</v>
      </c>
      <c r="K6" s="88">
        <v>6</v>
      </c>
      <c r="L6" s="91"/>
      <c r="M6" s="45" t="s">
        <v>42</v>
      </c>
      <c r="N6" s="88">
        <v>12</v>
      </c>
      <c r="O6" s="91"/>
      <c r="P6" s="93"/>
      <c r="Q6" s="94"/>
      <c r="R6" s="91"/>
      <c r="S6" s="50"/>
      <c r="T6" s="95"/>
      <c r="U6" s="91"/>
      <c r="V6" s="45" t="s">
        <v>87</v>
      </c>
      <c r="W6" s="88">
        <v>12</v>
      </c>
      <c r="X6" s="91"/>
      <c r="Y6" s="45" t="s">
        <v>133</v>
      </c>
      <c r="Z6" s="88">
        <v>18</v>
      </c>
      <c r="AA6" s="91"/>
      <c r="AB6" s="93"/>
      <c r="AC6" s="94"/>
      <c r="AD6" s="91"/>
      <c r="AE6" s="57" t="s">
        <v>88</v>
      </c>
      <c r="AF6" s="92">
        <v>12</v>
      </c>
      <c r="AG6" s="38"/>
    </row>
    <row r="7" spans="1:35" ht="18" customHeight="1" x14ac:dyDescent="0.6">
      <c r="A7" s="46"/>
      <c r="B7" s="51"/>
      <c r="C7" s="46"/>
      <c r="D7" s="46"/>
      <c r="E7" s="51"/>
      <c r="F7" s="47"/>
      <c r="G7" s="46"/>
      <c r="H7" s="51"/>
      <c r="I7" s="38"/>
      <c r="J7" s="48"/>
      <c r="K7" s="49"/>
      <c r="L7" s="38"/>
      <c r="M7" s="48"/>
      <c r="N7" s="49"/>
      <c r="O7" s="38"/>
      <c r="P7" s="48"/>
      <c r="Q7" s="49"/>
      <c r="R7" s="38"/>
      <c r="S7" s="48"/>
      <c r="T7" s="49"/>
      <c r="U7" s="38"/>
      <c r="V7" s="45" t="s">
        <v>89</v>
      </c>
      <c r="W7" s="88">
        <v>18</v>
      </c>
      <c r="X7" s="38"/>
      <c r="Y7" s="48"/>
      <c r="Z7" s="49"/>
      <c r="AA7" s="38"/>
      <c r="AB7" s="48"/>
      <c r="AC7" s="49"/>
      <c r="AD7" s="38"/>
      <c r="AE7" s="48"/>
      <c r="AF7" s="49"/>
      <c r="AG7" s="38"/>
    </row>
    <row r="8" spans="1:35" ht="18" customHeight="1" x14ac:dyDescent="0.6">
      <c r="A8" s="46"/>
      <c r="B8" s="51"/>
      <c r="C8" s="46"/>
      <c r="D8" s="46"/>
      <c r="E8" s="51"/>
      <c r="F8" s="47"/>
      <c r="G8" s="46"/>
      <c r="H8" s="51"/>
      <c r="I8" s="38"/>
      <c r="J8" s="48"/>
      <c r="K8" s="49"/>
      <c r="L8" s="38"/>
      <c r="M8" s="48"/>
      <c r="N8" s="49"/>
      <c r="O8" s="38"/>
      <c r="P8" s="48"/>
      <c r="Q8" s="49"/>
      <c r="R8" s="38"/>
      <c r="S8" s="48"/>
      <c r="T8" s="49"/>
      <c r="U8" s="38"/>
      <c r="V8" s="48"/>
      <c r="W8" s="49"/>
      <c r="X8" s="38"/>
      <c r="Y8" s="48"/>
      <c r="Z8" s="49"/>
      <c r="AA8" s="38"/>
      <c r="AB8" s="38"/>
      <c r="AC8" s="49"/>
      <c r="AD8" s="38"/>
      <c r="AE8" s="48"/>
      <c r="AF8" s="49"/>
      <c r="AG8" s="38"/>
    </row>
    <row r="9" spans="1:35" ht="18" customHeight="1" x14ac:dyDescent="0.6">
      <c r="AB9" s="39"/>
    </row>
    <row r="11" spans="1:35" ht="18" customHeight="1" x14ac:dyDescent="0.7">
      <c r="A11" s="155" t="s">
        <v>90</v>
      </c>
      <c r="B11" s="155"/>
      <c r="C11" s="155"/>
      <c r="D11" s="155"/>
      <c r="E11" s="116"/>
      <c r="F11" s="117"/>
      <c r="G11" s="118"/>
      <c r="H11" s="116"/>
      <c r="I11" s="119"/>
      <c r="J11" s="120"/>
      <c r="K11" s="121"/>
      <c r="L11" s="119"/>
      <c r="M11" s="120"/>
      <c r="N11" s="121"/>
      <c r="O11" s="119"/>
      <c r="P11" s="120"/>
      <c r="Q11" s="121"/>
      <c r="R11" s="119"/>
      <c r="S11" s="120"/>
      <c r="T11" s="121"/>
      <c r="U11" s="38"/>
      <c r="V11" s="133" t="s">
        <v>91</v>
      </c>
      <c r="W11" s="134"/>
      <c r="X11" s="132"/>
      <c r="Y11" s="135"/>
      <c r="Z11" s="134"/>
      <c r="AA11" s="132"/>
      <c r="AB11" s="135"/>
      <c r="AC11" s="134"/>
      <c r="AD11" s="132"/>
      <c r="AE11" s="135"/>
      <c r="AF11" s="134"/>
      <c r="AG11" s="38"/>
    </row>
    <row r="12" spans="1:35" s="44" customFormat="1" ht="80" x14ac:dyDescent="0.45">
      <c r="A12" s="122" t="s">
        <v>92</v>
      </c>
      <c r="B12" s="40" t="s">
        <v>21</v>
      </c>
      <c r="C12" s="41"/>
      <c r="D12" s="122" t="s">
        <v>93</v>
      </c>
      <c r="E12" s="40" t="s">
        <v>21</v>
      </c>
      <c r="F12" s="42"/>
      <c r="G12" s="122" t="s">
        <v>94</v>
      </c>
      <c r="H12" s="40" t="s">
        <v>21</v>
      </c>
      <c r="I12" s="43"/>
      <c r="J12" s="122" t="s">
        <v>95</v>
      </c>
      <c r="K12" s="40" t="s">
        <v>21</v>
      </c>
      <c r="L12" s="43"/>
      <c r="M12" s="122" t="s">
        <v>96</v>
      </c>
      <c r="N12" s="40" t="s">
        <v>21</v>
      </c>
      <c r="O12" s="43"/>
      <c r="P12" s="122" t="s">
        <v>97</v>
      </c>
      <c r="Q12" s="40" t="s">
        <v>21</v>
      </c>
      <c r="R12" s="43"/>
      <c r="S12" s="122" t="s">
        <v>68</v>
      </c>
      <c r="T12" s="40" t="s">
        <v>21</v>
      </c>
      <c r="U12" s="43"/>
      <c r="V12" s="122" t="s">
        <v>98</v>
      </c>
      <c r="W12" s="40" t="s">
        <v>21</v>
      </c>
      <c r="X12" s="43"/>
      <c r="Y12" s="122" t="s">
        <v>99</v>
      </c>
      <c r="Z12" s="40" t="s">
        <v>21</v>
      </c>
      <c r="AA12" s="43"/>
      <c r="AB12" s="122" t="s">
        <v>100</v>
      </c>
      <c r="AC12" s="40" t="s">
        <v>21</v>
      </c>
      <c r="AD12" s="43"/>
      <c r="AE12" s="123" t="s">
        <v>163</v>
      </c>
      <c r="AF12" s="40" t="s">
        <v>21</v>
      </c>
      <c r="AG12" s="43"/>
    </row>
    <row r="13" spans="1:35" s="96" customFormat="1" ht="18" customHeight="1" x14ac:dyDescent="0.4">
      <c r="A13" s="45" t="s">
        <v>70</v>
      </c>
      <c r="B13" s="88">
        <v>0</v>
      </c>
      <c r="C13" s="89"/>
      <c r="D13" s="45" t="s">
        <v>134</v>
      </c>
      <c r="E13" s="88">
        <v>0</v>
      </c>
      <c r="F13" s="90"/>
      <c r="G13" s="45" t="s">
        <v>71</v>
      </c>
      <c r="H13" s="88">
        <v>0</v>
      </c>
      <c r="I13" s="91"/>
      <c r="J13" s="45" t="s">
        <v>72</v>
      </c>
      <c r="K13" s="88">
        <v>0</v>
      </c>
      <c r="L13" s="91"/>
      <c r="M13" s="45" t="s">
        <v>55</v>
      </c>
      <c r="N13" s="88">
        <v>0</v>
      </c>
      <c r="O13" s="91"/>
      <c r="P13" s="45" t="s">
        <v>43</v>
      </c>
      <c r="Q13" s="88">
        <v>0</v>
      </c>
      <c r="R13" s="91"/>
      <c r="S13" s="45" t="s">
        <v>73</v>
      </c>
      <c r="T13" s="88">
        <v>6</v>
      </c>
      <c r="U13" s="91"/>
      <c r="V13" s="45" t="s">
        <v>44</v>
      </c>
      <c r="W13" s="88">
        <v>0</v>
      </c>
      <c r="X13" s="91"/>
      <c r="Y13" s="45" t="s">
        <v>135</v>
      </c>
      <c r="Z13" s="88">
        <v>0</v>
      </c>
      <c r="AA13" s="91"/>
      <c r="AB13" s="45" t="s">
        <v>34</v>
      </c>
      <c r="AC13" s="88">
        <v>0</v>
      </c>
      <c r="AD13" s="91"/>
      <c r="AE13" s="45" t="s">
        <v>45</v>
      </c>
      <c r="AF13" s="92">
        <v>0</v>
      </c>
      <c r="AG13" s="91"/>
    </row>
    <row r="14" spans="1:35" s="96" customFormat="1" ht="18" customHeight="1" x14ac:dyDescent="0.4">
      <c r="A14" s="45" t="s">
        <v>24</v>
      </c>
      <c r="B14" s="88">
        <v>4</v>
      </c>
      <c r="C14" s="89"/>
      <c r="D14" s="45" t="s">
        <v>136</v>
      </c>
      <c r="E14" s="88">
        <v>6</v>
      </c>
      <c r="F14" s="90"/>
      <c r="G14" s="45" t="s">
        <v>26</v>
      </c>
      <c r="H14" s="88">
        <v>3</v>
      </c>
      <c r="I14" s="91"/>
      <c r="J14" s="45" t="s">
        <v>41</v>
      </c>
      <c r="K14" s="88">
        <v>2</v>
      </c>
      <c r="L14" s="91"/>
      <c r="M14" s="45" t="s">
        <v>28</v>
      </c>
      <c r="N14" s="88">
        <v>4</v>
      </c>
      <c r="O14" s="91"/>
      <c r="P14" s="45" t="s">
        <v>29</v>
      </c>
      <c r="Q14" s="88">
        <v>6</v>
      </c>
      <c r="R14" s="91"/>
      <c r="S14" s="45" t="s">
        <v>77</v>
      </c>
      <c r="T14" s="88">
        <v>3</v>
      </c>
      <c r="U14" s="91"/>
      <c r="V14" s="45" t="s">
        <v>101</v>
      </c>
      <c r="W14" s="88">
        <v>4</v>
      </c>
      <c r="X14" s="91"/>
      <c r="Y14" s="45" t="s">
        <v>137</v>
      </c>
      <c r="Z14" s="88">
        <v>6</v>
      </c>
      <c r="AA14" s="91"/>
      <c r="AB14" s="45" t="s">
        <v>78</v>
      </c>
      <c r="AC14" s="88">
        <v>6</v>
      </c>
      <c r="AD14" s="91"/>
      <c r="AE14" s="45" t="s">
        <v>102</v>
      </c>
      <c r="AF14" s="92">
        <v>4</v>
      </c>
      <c r="AG14" s="91"/>
    </row>
    <row r="15" spans="1:35" s="96" customFormat="1" ht="18" customHeight="1" x14ac:dyDescent="0.4">
      <c r="A15" s="45" t="s">
        <v>80</v>
      </c>
      <c r="B15" s="88">
        <v>8</v>
      </c>
      <c r="C15" s="89"/>
      <c r="D15" s="45" t="s">
        <v>138</v>
      </c>
      <c r="E15" s="88">
        <v>9</v>
      </c>
      <c r="F15" s="90"/>
      <c r="G15" s="45" t="s">
        <v>81</v>
      </c>
      <c r="H15" s="88">
        <v>6</v>
      </c>
      <c r="I15" s="91"/>
      <c r="J15" s="45" t="s">
        <v>27</v>
      </c>
      <c r="K15" s="88">
        <v>4</v>
      </c>
      <c r="L15" s="91"/>
      <c r="M15" s="45" t="s">
        <v>82</v>
      </c>
      <c r="N15" s="88">
        <v>8</v>
      </c>
      <c r="O15" s="91"/>
      <c r="P15" s="93"/>
      <c r="Q15" s="94"/>
      <c r="R15" s="91"/>
      <c r="S15" s="45" t="s">
        <v>30</v>
      </c>
      <c r="T15" s="88">
        <v>0</v>
      </c>
      <c r="U15" s="91"/>
      <c r="V15" s="45" t="s">
        <v>103</v>
      </c>
      <c r="W15" s="88">
        <v>8</v>
      </c>
      <c r="X15" s="91"/>
      <c r="Y15" s="45" t="s">
        <v>139</v>
      </c>
      <c r="Z15" s="88">
        <v>12</v>
      </c>
      <c r="AA15" s="91"/>
      <c r="AB15" s="45" t="s">
        <v>84</v>
      </c>
      <c r="AC15" s="88">
        <v>12</v>
      </c>
      <c r="AD15" s="91"/>
      <c r="AE15" s="45" t="s">
        <v>104</v>
      </c>
      <c r="AF15" s="92">
        <v>8</v>
      </c>
      <c r="AG15" s="91"/>
    </row>
    <row r="16" spans="1:35" s="96" customFormat="1" ht="18" customHeight="1" x14ac:dyDescent="0.4">
      <c r="A16" s="45" t="s">
        <v>85</v>
      </c>
      <c r="B16" s="88">
        <v>12</v>
      </c>
      <c r="C16" s="89"/>
      <c r="D16" s="45"/>
      <c r="E16" s="88"/>
      <c r="F16" s="90"/>
      <c r="G16" s="45" t="s">
        <v>40</v>
      </c>
      <c r="H16" s="88">
        <v>9</v>
      </c>
      <c r="I16" s="91"/>
      <c r="J16" s="45" t="s">
        <v>86</v>
      </c>
      <c r="K16" s="88">
        <v>6</v>
      </c>
      <c r="L16" s="91"/>
      <c r="M16" s="45" t="s">
        <v>42</v>
      </c>
      <c r="N16" s="88">
        <v>12</v>
      </c>
      <c r="O16" s="91"/>
      <c r="P16" s="93"/>
      <c r="Q16" s="94"/>
      <c r="R16" s="91"/>
      <c r="S16" s="50"/>
      <c r="T16" s="95"/>
      <c r="U16" s="91"/>
      <c r="V16" s="45" t="s">
        <v>105</v>
      </c>
      <c r="W16" s="88">
        <v>12</v>
      </c>
      <c r="X16" s="91"/>
      <c r="Y16" s="45" t="s">
        <v>140</v>
      </c>
      <c r="Z16" s="88">
        <v>18</v>
      </c>
      <c r="AA16" s="91"/>
      <c r="AB16" s="93"/>
      <c r="AC16" s="94"/>
      <c r="AD16" s="91"/>
      <c r="AE16" s="45" t="s">
        <v>106</v>
      </c>
      <c r="AF16" s="92">
        <v>12</v>
      </c>
      <c r="AG16" s="91"/>
    </row>
    <row r="17" spans="1:35" ht="18" customHeight="1" x14ac:dyDescent="0.6">
      <c r="A17" s="46"/>
      <c r="B17" s="51"/>
      <c r="C17" s="46"/>
      <c r="D17" s="46"/>
      <c r="E17" s="51"/>
      <c r="F17" s="47"/>
      <c r="G17" s="46"/>
      <c r="H17" s="51"/>
      <c r="I17" s="38"/>
      <c r="J17" s="48"/>
      <c r="K17" s="49"/>
      <c r="L17" s="38"/>
      <c r="M17" s="48"/>
      <c r="N17" s="49"/>
      <c r="O17" s="38"/>
      <c r="P17" s="48"/>
      <c r="Q17" s="49"/>
      <c r="R17" s="38"/>
      <c r="S17" s="48"/>
      <c r="T17" s="49"/>
      <c r="U17" s="38"/>
      <c r="V17" s="45" t="s">
        <v>107</v>
      </c>
      <c r="W17" s="88">
        <v>18</v>
      </c>
      <c r="X17" s="38"/>
      <c r="Y17" s="48"/>
      <c r="Z17" s="49"/>
      <c r="AA17" s="38"/>
      <c r="AB17" s="48"/>
      <c r="AC17" s="49"/>
      <c r="AD17" s="38"/>
      <c r="AE17" s="48"/>
      <c r="AF17" s="49"/>
      <c r="AG17" s="38"/>
    </row>
    <row r="18" spans="1:35" ht="18" customHeight="1" x14ac:dyDescent="0.6">
      <c r="A18" s="46"/>
      <c r="B18" s="51"/>
      <c r="C18" s="46"/>
      <c r="D18" s="46"/>
      <c r="E18" s="51"/>
      <c r="F18" s="47"/>
      <c r="G18" s="46"/>
      <c r="H18" s="51"/>
      <c r="I18" s="38"/>
      <c r="J18" s="48"/>
      <c r="K18" s="49"/>
      <c r="L18" s="38"/>
      <c r="M18" s="48"/>
      <c r="N18" s="49"/>
      <c r="O18" s="38"/>
      <c r="P18" s="48"/>
      <c r="Q18" s="49"/>
      <c r="R18" s="38"/>
      <c r="S18" s="48"/>
      <c r="T18" s="49"/>
      <c r="U18" s="38"/>
      <c r="V18" s="48"/>
      <c r="W18" s="49"/>
      <c r="X18" s="38"/>
      <c r="Y18" s="48"/>
      <c r="Z18" s="49"/>
      <c r="AA18" s="38"/>
      <c r="AB18" s="38"/>
      <c r="AC18" s="49"/>
      <c r="AD18" s="38"/>
      <c r="AE18" s="48"/>
      <c r="AF18" s="49"/>
      <c r="AG18" s="38"/>
    </row>
    <row r="20" spans="1:35" ht="18" customHeight="1" x14ac:dyDescent="0.7">
      <c r="A20" s="155" t="s">
        <v>152</v>
      </c>
      <c r="B20" s="155"/>
      <c r="C20" s="155"/>
      <c r="D20" s="155"/>
      <c r="E20" s="116"/>
      <c r="F20" s="117"/>
      <c r="G20" s="118"/>
      <c r="H20" s="116"/>
      <c r="I20" s="119"/>
      <c r="J20" s="120"/>
      <c r="K20" s="121"/>
      <c r="L20" s="119"/>
      <c r="M20" s="120"/>
      <c r="N20" s="121"/>
      <c r="O20" s="119"/>
      <c r="P20" s="120"/>
      <c r="Q20" s="121"/>
      <c r="R20" s="119"/>
      <c r="S20" s="120"/>
      <c r="T20" s="121"/>
      <c r="U20" s="38"/>
      <c r="V20" s="133" t="s">
        <v>154</v>
      </c>
      <c r="W20" s="134"/>
      <c r="X20" s="132"/>
      <c r="Y20" s="135"/>
      <c r="Z20" s="134"/>
      <c r="AA20" s="132"/>
      <c r="AB20" s="135"/>
      <c r="AC20" s="134"/>
      <c r="AD20" s="132"/>
      <c r="AE20" s="135"/>
      <c r="AF20" s="134"/>
      <c r="AG20" s="38"/>
      <c r="AI20" s="44"/>
    </row>
    <row r="21" spans="1:35" s="44" customFormat="1" ht="112" x14ac:dyDescent="0.45">
      <c r="A21" s="122" t="s">
        <v>108</v>
      </c>
      <c r="B21" s="40" t="s">
        <v>21</v>
      </c>
      <c r="C21" s="41"/>
      <c r="D21" s="122" t="s">
        <v>109</v>
      </c>
      <c r="E21" s="40" t="s">
        <v>21</v>
      </c>
      <c r="F21" s="42"/>
      <c r="G21" s="122" t="s">
        <v>110</v>
      </c>
      <c r="H21" s="40" t="s">
        <v>21</v>
      </c>
      <c r="I21" s="43"/>
      <c r="J21" s="122" t="s">
        <v>111</v>
      </c>
      <c r="K21" s="40" t="s">
        <v>21</v>
      </c>
      <c r="L21" s="43"/>
      <c r="M21" s="122" t="s">
        <v>112</v>
      </c>
      <c r="N21" s="40" t="s">
        <v>21</v>
      </c>
      <c r="O21" s="43"/>
      <c r="P21" s="122" t="s">
        <v>113</v>
      </c>
      <c r="Q21" s="40" t="s">
        <v>21</v>
      </c>
      <c r="R21" s="43"/>
      <c r="S21" s="122" t="s">
        <v>114</v>
      </c>
      <c r="T21" s="40" t="s">
        <v>21</v>
      </c>
      <c r="U21" s="43"/>
      <c r="V21" s="122" t="s">
        <v>166</v>
      </c>
      <c r="W21" s="40" t="s">
        <v>21</v>
      </c>
      <c r="X21" s="43"/>
      <c r="Y21" s="122" t="s">
        <v>160</v>
      </c>
      <c r="Z21" s="40" t="s">
        <v>21</v>
      </c>
      <c r="AA21" s="43"/>
      <c r="AB21" s="122" t="s">
        <v>115</v>
      </c>
      <c r="AC21" s="40" t="s">
        <v>21</v>
      </c>
      <c r="AD21" s="43"/>
      <c r="AE21" s="123" t="s">
        <v>116</v>
      </c>
      <c r="AF21" s="40" t="s">
        <v>21</v>
      </c>
      <c r="AG21" s="43"/>
      <c r="AI21" s="39"/>
    </row>
    <row r="22" spans="1:35" s="96" customFormat="1" ht="18" customHeight="1" x14ac:dyDescent="0.4">
      <c r="A22" s="45" t="s">
        <v>134</v>
      </c>
      <c r="B22" s="88">
        <v>0</v>
      </c>
      <c r="C22" s="89"/>
      <c r="D22" s="45" t="s">
        <v>55</v>
      </c>
      <c r="E22" s="88">
        <v>0</v>
      </c>
      <c r="F22" s="90"/>
      <c r="G22" s="45" t="s">
        <v>56</v>
      </c>
      <c r="H22" s="88">
        <v>0</v>
      </c>
      <c r="I22" s="91"/>
      <c r="J22" s="45" t="s">
        <v>56</v>
      </c>
      <c r="K22" s="88">
        <v>0</v>
      </c>
      <c r="L22" s="91"/>
      <c r="M22" s="45" t="s">
        <v>56</v>
      </c>
      <c r="N22" s="88">
        <v>0</v>
      </c>
      <c r="O22" s="91"/>
      <c r="P22" s="45" t="s">
        <v>56</v>
      </c>
      <c r="Q22" s="88">
        <v>0</v>
      </c>
      <c r="R22" s="91"/>
      <c r="S22" s="45" t="s">
        <v>57</v>
      </c>
      <c r="T22" s="88">
        <v>0</v>
      </c>
      <c r="U22" s="91"/>
      <c r="V22" s="45" t="s">
        <v>58</v>
      </c>
      <c r="W22" s="88">
        <v>0</v>
      </c>
      <c r="X22" s="91"/>
      <c r="Y22" s="57" t="s">
        <v>59</v>
      </c>
      <c r="Z22" s="88">
        <v>0</v>
      </c>
      <c r="AA22" s="91"/>
      <c r="AB22" s="58" t="s">
        <v>60</v>
      </c>
      <c r="AC22" s="92">
        <v>0</v>
      </c>
      <c r="AD22" s="91"/>
      <c r="AE22" s="59" t="s">
        <v>60</v>
      </c>
      <c r="AF22" s="92">
        <v>0</v>
      </c>
      <c r="AG22" s="91"/>
    </row>
    <row r="23" spans="1:35" s="96" customFormat="1" ht="18" customHeight="1" x14ac:dyDescent="0.4">
      <c r="A23" s="45" t="s">
        <v>136</v>
      </c>
      <c r="B23" s="88">
        <v>5</v>
      </c>
      <c r="C23" s="89"/>
      <c r="D23" s="45" t="s">
        <v>28</v>
      </c>
      <c r="E23" s="88">
        <v>3</v>
      </c>
      <c r="F23" s="90"/>
      <c r="G23" s="45" t="s">
        <v>117</v>
      </c>
      <c r="H23" s="88">
        <v>4</v>
      </c>
      <c r="I23" s="91"/>
      <c r="J23" s="45" t="s">
        <v>117</v>
      </c>
      <c r="K23" s="88">
        <v>4</v>
      </c>
      <c r="L23" s="91"/>
      <c r="M23" s="45" t="s">
        <v>117</v>
      </c>
      <c r="N23" s="88">
        <v>4</v>
      </c>
      <c r="O23" s="91"/>
      <c r="P23" s="45" t="s">
        <v>117</v>
      </c>
      <c r="Q23" s="88">
        <v>4</v>
      </c>
      <c r="R23" s="91"/>
      <c r="S23" s="45" t="s">
        <v>117</v>
      </c>
      <c r="T23" s="88">
        <v>4</v>
      </c>
      <c r="U23" s="91"/>
      <c r="V23" s="45" t="s">
        <v>118</v>
      </c>
      <c r="W23" s="88">
        <v>10</v>
      </c>
      <c r="X23" s="91"/>
      <c r="Y23" s="57" t="s">
        <v>119</v>
      </c>
      <c r="Z23" s="88">
        <v>8</v>
      </c>
      <c r="AA23" s="91"/>
      <c r="AB23" s="45" t="s">
        <v>61</v>
      </c>
      <c r="AC23" s="92">
        <v>0</v>
      </c>
      <c r="AD23" s="91"/>
      <c r="AE23" s="57" t="s">
        <v>61</v>
      </c>
      <c r="AF23" s="92">
        <v>0</v>
      </c>
      <c r="AG23" s="91"/>
    </row>
    <row r="24" spans="1:35" s="96" customFormat="1" ht="18" customHeight="1" x14ac:dyDescent="0.4">
      <c r="A24" s="45" t="s">
        <v>138</v>
      </c>
      <c r="B24" s="88">
        <v>10</v>
      </c>
      <c r="C24" s="89"/>
      <c r="D24" s="45" t="s">
        <v>82</v>
      </c>
      <c r="E24" s="88">
        <v>7</v>
      </c>
      <c r="F24" s="90"/>
      <c r="G24" s="45" t="s">
        <v>120</v>
      </c>
      <c r="H24" s="88">
        <v>8</v>
      </c>
      <c r="I24" s="91"/>
      <c r="J24" s="45" t="s">
        <v>121</v>
      </c>
      <c r="K24" s="88">
        <v>8</v>
      </c>
      <c r="L24" s="91"/>
      <c r="M24" s="45" t="s">
        <v>120</v>
      </c>
      <c r="N24" s="88">
        <v>8</v>
      </c>
      <c r="O24" s="91"/>
      <c r="P24" s="45" t="s">
        <v>120</v>
      </c>
      <c r="Q24" s="88">
        <v>8</v>
      </c>
      <c r="R24" s="91"/>
      <c r="S24" s="45" t="s">
        <v>120</v>
      </c>
      <c r="T24" s="88">
        <v>8</v>
      </c>
      <c r="U24" s="91"/>
      <c r="V24" s="45" t="s">
        <v>122</v>
      </c>
      <c r="W24" s="88">
        <v>20</v>
      </c>
      <c r="X24" s="91"/>
      <c r="Y24" s="57" t="s">
        <v>141</v>
      </c>
      <c r="Z24" s="88">
        <v>16</v>
      </c>
      <c r="AA24" s="91"/>
      <c r="AB24" s="45" t="s">
        <v>123</v>
      </c>
      <c r="AC24" s="92">
        <v>0</v>
      </c>
      <c r="AD24" s="91"/>
      <c r="AE24" s="57" t="s">
        <v>123</v>
      </c>
      <c r="AF24" s="92">
        <v>0</v>
      </c>
      <c r="AG24" s="91"/>
    </row>
    <row r="25" spans="1:35" s="96" customFormat="1" ht="18" customHeight="1" x14ac:dyDescent="0.4">
      <c r="A25" s="45"/>
      <c r="B25" s="88"/>
      <c r="C25" s="89"/>
      <c r="D25" s="45" t="s">
        <v>42</v>
      </c>
      <c r="E25" s="88">
        <v>10</v>
      </c>
      <c r="F25" s="90"/>
      <c r="G25" s="45"/>
      <c r="H25" s="88">
        <v>0</v>
      </c>
      <c r="I25" s="91"/>
      <c r="J25" s="45"/>
      <c r="K25" s="88">
        <v>0</v>
      </c>
      <c r="L25" s="91"/>
      <c r="M25" s="45"/>
      <c r="N25" s="88">
        <v>0</v>
      </c>
      <c r="O25" s="91"/>
      <c r="P25" s="45"/>
      <c r="Q25" s="88">
        <v>0</v>
      </c>
      <c r="R25" s="91"/>
      <c r="S25" s="45"/>
      <c r="T25" s="88">
        <v>0</v>
      </c>
      <c r="U25" s="91"/>
      <c r="V25" s="45" t="s">
        <v>124</v>
      </c>
      <c r="W25" s="88">
        <v>30</v>
      </c>
      <c r="X25" s="91"/>
      <c r="Y25" s="57" t="s">
        <v>142</v>
      </c>
      <c r="Z25" s="88">
        <v>20</v>
      </c>
      <c r="AA25" s="91"/>
      <c r="AB25" s="93"/>
      <c r="AC25" s="94"/>
      <c r="AD25" s="91"/>
      <c r="AE25" s="57" t="s">
        <v>125</v>
      </c>
      <c r="AF25" s="92">
        <v>0</v>
      </c>
      <c r="AG25" s="91"/>
    </row>
    <row r="26" spans="1:35" ht="18" customHeight="1" x14ac:dyDescent="0.6">
      <c r="A26" s="46"/>
      <c r="B26" s="51"/>
      <c r="C26" s="46"/>
      <c r="D26" s="46"/>
      <c r="E26" s="51"/>
      <c r="F26" s="47"/>
      <c r="G26" s="46"/>
      <c r="H26" s="51"/>
      <c r="I26" s="38"/>
      <c r="J26" s="48"/>
      <c r="K26" s="49"/>
      <c r="L26" s="38"/>
      <c r="M26" s="48"/>
      <c r="N26" s="49"/>
      <c r="O26" s="38"/>
      <c r="P26" s="48"/>
      <c r="Q26" s="49"/>
      <c r="R26" s="38"/>
      <c r="S26" s="48"/>
      <c r="T26" s="49"/>
      <c r="U26" s="38"/>
      <c r="V26" s="45" t="s">
        <v>126</v>
      </c>
      <c r="W26" s="88">
        <v>40</v>
      </c>
      <c r="X26" s="38"/>
      <c r="Y26" s="48"/>
      <c r="Z26" s="49"/>
      <c r="AA26" s="38"/>
      <c r="AB26" s="48"/>
      <c r="AC26" s="49"/>
      <c r="AD26" s="38"/>
      <c r="AE26" s="48"/>
      <c r="AF26" s="49"/>
      <c r="AG26" s="38"/>
    </row>
    <row r="27" spans="1:35" ht="18" customHeight="1" x14ac:dyDescent="0.6">
      <c r="A27" s="46"/>
      <c r="B27" s="51"/>
      <c r="C27" s="46"/>
      <c r="D27" s="46"/>
      <c r="E27" s="51"/>
      <c r="F27" s="47"/>
      <c r="G27" s="46"/>
      <c r="H27" s="51"/>
      <c r="I27" s="38"/>
      <c r="J27" s="48"/>
      <c r="K27" s="49"/>
      <c r="L27" s="38"/>
      <c r="M27" s="48"/>
      <c r="N27" s="49"/>
      <c r="O27" s="38"/>
      <c r="P27" s="48"/>
      <c r="Q27" s="49"/>
      <c r="R27" s="38"/>
      <c r="S27" s="48"/>
      <c r="T27" s="49"/>
      <c r="U27" s="38"/>
      <c r="V27" s="48"/>
      <c r="W27" s="49"/>
      <c r="X27" s="38"/>
      <c r="Y27" s="48"/>
      <c r="Z27" s="49"/>
      <c r="AA27" s="38"/>
      <c r="AB27" s="38"/>
      <c r="AC27" s="49"/>
      <c r="AD27" s="38"/>
      <c r="AE27" s="48"/>
      <c r="AF27" s="49"/>
      <c r="AG27" s="38"/>
    </row>
  </sheetData>
  <sheetProtection sheet="1" objects="1" scenarios="1"/>
  <mergeCells count="3">
    <mergeCell ref="A1:D1"/>
    <mergeCell ref="A11:D11"/>
    <mergeCell ref="A20:D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508300BA62BB4FA764604888B5C13B" ma:contentTypeVersion="11" ma:contentTypeDescription="Create a new document." ma:contentTypeScope="" ma:versionID="07a2246946f918ce402f6ee495aa4a80">
  <xsd:schema xmlns:xsd="http://www.w3.org/2001/XMLSchema" xmlns:xs="http://www.w3.org/2001/XMLSchema" xmlns:p="http://schemas.microsoft.com/office/2006/metadata/properties" xmlns:ns2="e5047f9d-4f36-4a49-a633-cbb7750e4b04" xmlns:ns3="cd547dae-8637-47f1-838b-357b55fac499" targetNamespace="http://schemas.microsoft.com/office/2006/metadata/properties" ma:root="true" ma:fieldsID="a871d096cffa2facaa37a96c6a020ead" ns2:_="" ns3:_="">
    <xsd:import namespace="e5047f9d-4f36-4a49-a633-cbb7750e4b04"/>
    <xsd:import namespace="cd547dae-8637-47f1-838b-357b55fac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47f9d-4f36-4a49-a633-cbb7750e4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6004604-8c32-4241-8b90-5e68b4a33b5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47dae-8637-47f1-838b-357b55fac49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07bbc08-8298-4db1-b5bf-ebdc49461e0e}" ma:internalName="TaxCatchAll" ma:showField="CatchAllData" ma:web="cd547dae-8637-47f1-838b-357b55fac4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5047f9d-4f36-4a49-a633-cbb7750e4b04">
      <Terms xmlns="http://schemas.microsoft.com/office/infopath/2007/PartnerControls"/>
    </lcf76f155ced4ddcb4097134ff3c332f>
    <TaxCatchAll xmlns="cd547dae-8637-47f1-838b-357b55fac499" xsi:nil="true"/>
  </documentManagement>
</p:properties>
</file>

<file path=customXml/itemProps1.xml><?xml version="1.0" encoding="utf-8"?>
<ds:datastoreItem xmlns:ds="http://schemas.openxmlformats.org/officeDocument/2006/customXml" ds:itemID="{08BB9856-BFAA-4C93-B40B-9D0E6B79E118}">
  <ds:schemaRefs>
    <ds:schemaRef ds:uri="http://schemas.microsoft.com/office/2006/metadata/longProperties"/>
  </ds:schemaRefs>
</ds:datastoreItem>
</file>

<file path=customXml/itemProps2.xml><?xml version="1.0" encoding="utf-8"?>
<ds:datastoreItem xmlns:ds="http://schemas.openxmlformats.org/officeDocument/2006/customXml" ds:itemID="{0EC4C091-2038-4AA7-9752-82283CAAC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47f9d-4f36-4a49-a633-cbb7750e4b04"/>
    <ds:schemaRef ds:uri="cd547dae-8637-47f1-838b-357b55fac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2DE395-7619-4B6A-AD9F-09A4876A2A08}">
  <ds:schemaRefs>
    <ds:schemaRef ds:uri="http://schemas.microsoft.com/sharepoint/v3/contenttype/forms"/>
  </ds:schemaRefs>
</ds:datastoreItem>
</file>

<file path=customXml/itemProps4.xml><?xml version="1.0" encoding="utf-8"?>
<ds:datastoreItem xmlns:ds="http://schemas.openxmlformats.org/officeDocument/2006/customXml" ds:itemID="{06A527F1-50E5-4F73-8EC9-6070A25D3A89}">
  <ds:schemaRefs>
    <ds:schemaRef ds:uri="http://schemas.openxmlformats.org/package/2006/metadata/core-properties"/>
    <ds:schemaRef ds:uri="http://purl.org/dc/dcmitype/"/>
    <ds:schemaRef ds:uri="http://purl.org/dc/elements/1.1/"/>
    <ds:schemaRef ds:uri="http://schemas.microsoft.com/office/2006/documentManagement/types"/>
    <ds:schemaRef ds:uri="cd547dae-8637-47f1-838b-357b55fac499"/>
    <ds:schemaRef ds:uri="e5047f9d-4f36-4a49-a633-cbb7750e4b04"/>
    <ds:schemaRef ds:uri="http://purl.org/dc/term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About this template</vt:lpstr>
      <vt:lpstr>Instructions</vt:lpstr>
      <vt:lpstr>VRM - Category</vt:lpstr>
      <vt:lpstr>VRM - Sourcing</vt:lpstr>
      <vt:lpstr>VRM Contract</vt:lpstr>
      <vt:lpstr>Question list and score</vt:lpstr>
      <vt:lpstr>Instructions!Print_Area</vt:lpstr>
    </vt:vector>
  </TitlesOfParts>
  <Manager/>
  <Company>Department of Finance, Services &amp; Innovation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Preferencing Toolkit</dc:title>
  <dc:subject>Supplier Preferencing Toolkit</dc:subject>
  <dc:creator>gregory.smith@finance.nsw.gov.au</dc:creator>
  <cp:keywords/>
  <dc:description/>
  <cp:lastModifiedBy>Jason Fleming</cp:lastModifiedBy>
  <cp:revision/>
  <dcterms:created xsi:type="dcterms:W3CDTF">2002-12-17T02:57:52Z</dcterms:created>
  <dcterms:modified xsi:type="dcterms:W3CDTF">2026-09-22T04:42:05Z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escription0">
    <vt:lpwstr>https://servicefirstcloud.sharepoint.com/sites/NSWProcurement/NSWP/SGPMO/library/Library/Forms/DispForm.aspx?ID=119, Supply Preferencing Toolkit</vt:lpwstr>
  </property>
  <property fmtid="{D5CDD505-2E9C-101B-9397-08002B2CF9AE}" pid="3" name="Step">
    <vt:lpwstr>P2 Analyse &amp; Engage Market</vt:lpwstr>
  </property>
  <property fmtid="{D5CDD505-2E9C-101B-9397-08002B2CF9AE}" pid="4" name="Function">
    <vt:lpwstr>Category Management</vt:lpwstr>
  </property>
  <property fmtid="{D5CDD505-2E9C-101B-9397-08002B2CF9AE}" pid="5" name="Document Type">
    <vt:lpwstr>Tool</vt:lpwstr>
  </property>
  <property fmtid="{D5CDD505-2E9C-101B-9397-08002B2CF9AE}" pid="6" name="Mandatory Template">
    <vt:lpwstr/>
  </property>
  <property fmtid="{D5CDD505-2E9C-101B-9397-08002B2CF9AE}" pid="7" name="Document Details">
    <vt:lpwstr/>
  </property>
  <property fmtid="{D5CDD505-2E9C-101B-9397-08002B2CF9AE}" pid="8" name="Active Document">
    <vt:lpwstr>1</vt:lpwstr>
  </property>
  <property fmtid="{D5CDD505-2E9C-101B-9397-08002B2CF9AE}" pid="9" name="TaxKeyword">
    <vt:lpwstr/>
  </property>
  <property fmtid="{D5CDD505-2E9C-101B-9397-08002B2CF9AE}" pid="10" name="ContentTypeId">
    <vt:lpwstr>0x0101009B508300BA62BB4FA764604888B5C13B</vt:lpwstr>
  </property>
  <property fmtid="{D5CDD505-2E9C-101B-9397-08002B2CF9AE}" pid="11" name="MediaServiceImageTags">
    <vt:lpwstr/>
  </property>
</Properties>
</file>